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490" windowHeight="7245" activeTab="1"/>
  </bookViews>
  <sheets>
    <sheet name="Kayakalp UPHCAPHC" sheetId="2" r:id="rId1"/>
    <sheet name="Beyond Hospital Boundary" sheetId="3" r:id="rId2"/>
  </sheets>
  <definedNames>
    <definedName name="_xlnm._FilterDatabase" localSheetId="0" hidden="1">'Kayakalp UPHCAPHC'!$A$36:$M$192</definedName>
    <definedName name="page183" localSheetId="0">'Kayakalp UPHCAPHC'!#REF!</definedName>
    <definedName name="page185" localSheetId="0">'Kayakalp UPHCAPHC'!#REF!</definedName>
    <definedName name="page187" localSheetId="0">'Kayakalp UPHCAPHC'!#REF!</definedName>
    <definedName name="page189" localSheetId="0">'Kayakalp UPHCAPHC'!#REF!</definedName>
    <definedName name="page191" localSheetId="0">'Kayakalp UPHCAPHC'!#REF!</definedName>
    <definedName name="page193" localSheetId="0">'Kayakalp UPHCAPHC'!#REF!</definedName>
    <definedName name="page195" localSheetId="0">'Kayakalp UPHCAPHC'!#REF!</definedName>
    <definedName name="page197" localSheetId="0">'Kayakalp UPHCAPHC'!#REF!</definedName>
    <definedName name="page199" localSheetId="0">'Kayakalp UPHCAPHC'!$A$178</definedName>
    <definedName name="page201" localSheetId="0">'Kayakalp UPHCAPHC'!#REF!</definedName>
    <definedName name="page203" localSheetId="0">'Kayakalp UPHCAPHC'!#REF!</definedName>
    <definedName name="page205" localSheetId="0">'Kayakalp UPHCAPHC'!#REF!</definedName>
    <definedName name="page207" localSheetId="0">'Kayakalp UPHCAPHC'!#REF!</definedName>
    <definedName name="page209" localSheetId="0">'Kayakalp UPHCAPHC'!#REF!</definedName>
    <definedName name="_xlnm.Print_Area" localSheetId="0">'Kayakalp UPHCAPHC'!$A$1:$M$192</definedName>
    <definedName name="_xlnm.Print_Titles" localSheetId="0">'Kayakalp UPHCAPHC'!$36:$36</definedName>
  </definedNames>
  <calcPr calcId="145621" calcOnSave="0"/>
  <extLst>
    <ext xmlns:mx="http://schemas.microsoft.com/office/mac/excel/2008/main" uri="{7523E5D3-25F3-A5E0-1632-64F254C22452}">
      <mx:ArchID Flags="2"/>
    </ext>
  </extLst>
</workbook>
</file>

<file path=xl/calcChain.xml><?xml version="1.0" encoding="utf-8"?>
<calcChain xmlns="http://schemas.openxmlformats.org/spreadsheetml/2006/main">
  <c r="E15" i="3" l="1"/>
  <c r="E3" i="3"/>
  <c r="E9" i="3" l="1"/>
  <c r="H38" i="2" l="1"/>
  <c r="E21" i="3"/>
  <c r="B32" i="2" l="1"/>
  <c r="H103" i="2" l="1"/>
  <c r="H50" i="2" l="1"/>
  <c r="I103" i="2"/>
  <c r="J103" i="2"/>
  <c r="K103" i="2"/>
  <c r="L103" i="2"/>
  <c r="H41" i="2"/>
  <c r="H44" i="2"/>
  <c r="H47" i="2"/>
  <c r="H53" i="2"/>
  <c r="H56" i="2"/>
  <c r="H59" i="2"/>
  <c r="H62" i="2"/>
  <c r="H65" i="2"/>
  <c r="H69" i="2"/>
  <c r="H72" i="2"/>
  <c r="H75" i="2"/>
  <c r="H78" i="2"/>
  <c r="H81" i="2"/>
  <c r="H84" i="2"/>
  <c r="H87" i="2"/>
  <c r="H90" i="2"/>
  <c r="H93" i="2"/>
  <c r="H96" i="2"/>
  <c r="H162" i="2"/>
  <c r="H165" i="2"/>
  <c r="H168" i="2"/>
  <c r="H171" i="2"/>
  <c r="H174" i="2"/>
  <c r="H100" i="2"/>
  <c r="H106" i="2"/>
  <c r="H109" i="2"/>
  <c r="H112" i="2"/>
  <c r="H115" i="2"/>
  <c r="H118" i="2"/>
  <c r="H121" i="2"/>
  <c r="H124" i="2"/>
  <c r="H127" i="2"/>
  <c r="H131" i="2"/>
  <c r="H134" i="2"/>
  <c r="H137" i="2"/>
  <c r="H140" i="2"/>
  <c r="H143" i="2"/>
  <c r="H146" i="2"/>
  <c r="H149" i="2"/>
  <c r="H152" i="2"/>
  <c r="H155" i="2"/>
  <c r="H158" i="2"/>
  <c r="H178" i="2"/>
  <c r="H181" i="2"/>
  <c r="H184" i="2"/>
  <c r="H187" i="2"/>
  <c r="H190" i="2"/>
  <c r="H27" i="2" l="1"/>
  <c r="E27" i="2"/>
  <c r="B27" i="2"/>
  <c r="H17" i="2"/>
  <c r="E17" i="2"/>
  <c r="B17" i="2"/>
  <c r="D6" i="2" l="1"/>
</calcChain>
</file>

<file path=xl/sharedStrings.xml><?xml version="1.0" encoding="utf-8"?>
<sst xmlns="http://schemas.openxmlformats.org/spreadsheetml/2006/main" count="629" uniqueCount="519">
  <si>
    <t>Criteria</t>
  </si>
  <si>
    <t>Assessment Method</t>
  </si>
  <si>
    <t>Means of Verification</t>
  </si>
  <si>
    <t>Compliance</t>
  </si>
  <si>
    <t>A1.1</t>
  </si>
  <si>
    <t>A.</t>
  </si>
  <si>
    <t>A1</t>
  </si>
  <si>
    <t>Pest &amp; Animal Control</t>
  </si>
  <si>
    <t>OB/SI</t>
  </si>
  <si>
    <t>A1.2</t>
  </si>
  <si>
    <t>OB</t>
  </si>
  <si>
    <t>SI/RR</t>
  </si>
  <si>
    <t>RR/SI</t>
  </si>
  <si>
    <t>A2</t>
  </si>
  <si>
    <t>Landscaping &amp; Gardening</t>
  </si>
  <si>
    <t>A2.1</t>
  </si>
  <si>
    <t>A2.2</t>
  </si>
  <si>
    <t>No stray animals within the facility premises</t>
  </si>
  <si>
    <t>Pest Control Measures are implemented in the facility</t>
  </si>
  <si>
    <t>Ref. No.</t>
  </si>
  <si>
    <t>A3</t>
  </si>
  <si>
    <t>Maintenance of Open Areas</t>
  </si>
  <si>
    <t>A3.1</t>
  </si>
  <si>
    <t>A3.2</t>
  </si>
  <si>
    <t>A4</t>
  </si>
  <si>
    <t>A4.1</t>
  </si>
  <si>
    <t>A4.2</t>
  </si>
  <si>
    <t>A5</t>
  </si>
  <si>
    <t>Infrastructure Maintenance</t>
  </si>
  <si>
    <t>A5.1</t>
  </si>
  <si>
    <t>A5.2</t>
  </si>
  <si>
    <t>A6</t>
  </si>
  <si>
    <t>Illumination</t>
  </si>
  <si>
    <t>A6.1</t>
  </si>
  <si>
    <t>A6.2</t>
  </si>
  <si>
    <t>Use of energy efficient bulbs</t>
  </si>
  <si>
    <t>A7</t>
  </si>
  <si>
    <t>Maintenance of Furniture &amp; Fixture</t>
  </si>
  <si>
    <t>A7.1</t>
  </si>
  <si>
    <t>A7.2</t>
  </si>
  <si>
    <t>A8</t>
  </si>
  <si>
    <t>Removal of Junk Material</t>
  </si>
  <si>
    <t>A8.1</t>
  </si>
  <si>
    <t>A8.2</t>
  </si>
  <si>
    <t>A9</t>
  </si>
  <si>
    <t>Water Conservation</t>
  </si>
  <si>
    <t>A9.1</t>
  </si>
  <si>
    <t>A9.2</t>
  </si>
  <si>
    <t>SI/OB</t>
  </si>
  <si>
    <t>A10</t>
  </si>
  <si>
    <t>Work Place Management</t>
  </si>
  <si>
    <t>A10.1</t>
  </si>
  <si>
    <t>A10.2</t>
  </si>
  <si>
    <t>B</t>
  </si>
  <si>
    <t>Sanitation &amp; Hygiene</t>
  </si>
  <si>
    <t>B1</t>
  </si>
  <si>
    <t>B1.1</t>
  </si>
  <si>
    <t>B1.2</t>
  </si>
  <si>
    <t>B2.1</t>
  </si>
  <si>
    <t>B2.2</t>
  </si>
  <si>
    <t>B3</t>
  </si>
  <si>
    <t>B3.1</t>
  </si>
  <si>
    <t>B3.2</t>
  </si>
  <si>
    <t>B4</t>
  </si>
  <si>
    <t>B4.1</t>
  </si>
  <si>
    <t>B4.2</t>
  </si>
  <si>
    <t>B5</t>
  </si>
  <si>
    <t>B5.1</t>
  </si>
  <si>
    <t>B5.2</t>
  </si>
  <si>
    <t>B6</t>
  </si>
  <si>
    <t>Cleanliness of Toilets</t>
  </si>
  <si>
    <t>B6.1</t>
  </si>
  <si>
    <t>B6.2</t>
  </si>
  <si>
    <t>B7</t>
  </si>
  <si>
    <t>Use of standards materials and Equipment for Cleaning</t>
  </si>
  <si>
    <t>B7.1</t>
  </si>
  <si>
    <t>SI/OB/RR</t>
  </si>
  <si>
    <t>B7.2</t>
  </si>
  <si>
    <t>B8</t>
  </si>
  <si>
    <t>B8.1</t>
  </si>
  <si>
    <t>B8.2</t>
  </si>
  <si>
    <t>B9</t>
  </si>
  <si>
    <t>Monitoring of Cleanliness Activities</t>
  </si>
  <si>
    <t>B9.1</t>
  </si>
  <si>
    <t>OB/RR</t>
  </si>
  <si>
    <t>B9.2</t>
  </si>
  <si>
    <t>B10.</t>
  </si>
  <si>
    <t>Drainage and Sewage Management</t>
  </si>
  <si>
    <t>B10.1</t>
  </si>
  <si>
    <t>B10.2</t>
  </si>
  <si>
    <t>C</t>
  </si>
  <si>
    <t>Waste Management</t>
  </si>
  <si>
    <t>C1</t>
  </si>
  <si>
    <t>Segregation of Biomedical Waste</t>
  </si>
  <si>
    <t>C1.1</t>
  </si>
  <si>
    <t>C1.2</t>
  </si>
  <si>
    <t>SI</t>
  </si>
  <si>
    <t>C2</t>
  </si>
  <si>
    <t>Collection and Transportation of Biomedical Waste</t>
  </si>
  <si>
    <t>C2.1</t>
  </si>
  <si>
    <t>C2.2</t>
  </si>
  <si>
    <t>No water logging in open areas</t>
  </si>
  <si>
    <t>Check for water accumulation in open areas because of faulty drainage, leakage from the pipes, etc.</t>
  </si>
  <si>
    <t>Walls are well-plastered and painted</t>
  </si>
  <si>
    <t>Check that there is a proper boundary wall of adequate height without any breach. Wall is painted in uniform colour</t>
  </si>
  <si>
    <t>Window and doors are maintained</t>
  </si>
  <si>
    <t>Check, if Window panes are intact, and provided with Grill/ Wire Meshwork. Doors are intact and painted /varnished</t>
  </si>
  <si>
    <t>No dirt/Grease/Stains/ Garbage in Toilets</t>
  </si>
  <si>
    <t>Toilets have running water and functional cistern</t>
  </si>
  <si>
    <t>Ask cleaning staff to operate cistern and water taps</t>
  </si>
  <si>
    <t>Availability of Cleaning Equipment</t>
  </si>
  <si>
    <t>Use of Three bucket system for cleaning</t>
  </si>
  <si>
    <t>Use unidirectional method and out word mopping</t>
  </si>
  <si>
    <t>No blocked/ over-flowing drains in the facility</t>
  </si>
  <si>
    <t>Check if the staff is aware of segregation protocols</t>
  </si>
  <si>
    <t>C3</t>
  </si>
  <si>
    <t>Sharp Management</t>
  </si>
  <si>
    <t>C3.1</t>
  </si>
  <si>
    <t>C3.2</t>
  </si>
  <si>
    <t>C4</t>
  </si>
  <si>
    <t>Storage of Biomedical Waste</t>
  </si>
  <si>
    <t>C4.1</t>
  </si>
  <si>
    <t>C4.2</t>
  </si>
  <si>
    <t>Dedicated Storage facility is available for biomedical waste</t>
  </si>
  <si>
    <t>No Biomedical waste is stored for more than 48 Hours</t>
  </si>
  <si>
    <t>Verify that the waste is being disposed / handed over to CTF within 48 hour of generation. Check the record especially during holidays</t>
  </si>
  <si>
    <t>C5</t>
  </si>
  <si>
    <t>Disposal of Biomedical waste</t>
  </si>
  <si>
    <t>C5.1</t>
  </si>
  <si>
    <t>C5.2</t>
  </si>
  <si>
    <t>C6</t>
  </si>
  <si>
    <t>Management Hazardous Waste</t>
  </si>
  <si>
    <t>C6.1</t>
  </si>
  <si>
    <t>C6.2</t>
  </si>
  <si>
    <t>C7</t>
  </si>
  <si>
    <t>Solid General Waste Management</t>
  </si>
  <si>
    <t>C7.1</t>
  </si>
  <si>
    <t>C7.2</t>
  </si>
  <si>
    <t>OB/SI/ RR</t>
  </si>
  <si>
    <t>C8</t>
  </si>
  <si>
    <t>Liquid Waste Management</t>
  </si>
  <si>
    <t>C8.1</t>
  </si>
  <si>
    <t>C8.2</t>
  </si>
  <si>
    <t>C9</t>
  </si>
  <si>
    <t>Equipment and Supplies for Bio Medical Waste Management</t>
  </si>
  <si>
    <t>C9.1</t>
  </si>
  <si>
    <t>C9.2</t>
  </si>
  <si>
    <t>Availability of Needle/ Hub cutter and puncture proof boxes</t>
  </si>
  <si>
    <t>At each point of generation of sharp waste</t>
  </si>
  <si>
    <t>C10</t>
  </si>
  <si>
    <t>Statuary Compliances</t>
  </si>
  <si>
    <t>C10.1</t>
  </si>
  <si>
    <t>RR</t>
  </si>
  <si>
    <t>C10.2</t>
  </si>
  <si>
    <t>D</t>
  </si>
  <si>
    <t>Infection Control</t>
  </si>
  <si>
    <t>D1</t>
  </si>
  <si>
    <t>Hand Hygiene</t>
  </si>
  <si>
    <t>D1.1</t>
  </si>
  <si>
    <t>Availability of Sink and running water at point of use</t>
  </si>
  <si>
    <t>D1.2</t>
  </si>
  <si>
    <t>D2</t>
  </si>
  <si>
    <t>Personal Protective Equipment (PPE)</t>
  </si>
  <si>
    <t>D2.1</t>
  </si>
  <si>
    <t>D2.2</t>
  </si>
  <si>
    <t>D3</t>
  </si>
  <si>
    <t>Personal Protective Practices</t>
  </si>
  <si>
    <t>D3.1</t>
  </si>
  <si>
    <t>D3.2</t>
  </si>
  <si>
    <t>Use of Gloves during procedures and examination</t>
  </si>
  <si>
    <t>Check, if the staff uses gloves during examination, and while conducting procedures</t>
  </si>
  <si>
    <t>The staff is aware of use of gloves, when to use (occasion) and its type</t>
  </si>
  <si>
    <t>Check with the staff when do they wear gloves, and when gloves are not required. The Staff should also know difference between clean &amp; sterilized gloves and when to use</t>
  </si>
  <si>
    <t>D4</t>
  </si>
  <si>
    <t>Decontamination and Cleaning of Instruments</t>
  </si>
  <si>
    <t>D4.1</t>
  </si>
  <si>
    <t>D4.2</t>
  </si>
  <si>
    <t>D5</t>
  </si>
  <si>
    <t>D5.1</t>
  </si>
  <si>
    <t>D5.2</t>
  </si>
  <si>
    <t>No re-use of disposable personal protective equipment</t>
  </si>
  <si>
    <t>Check that disposable gloves and mask are not re-used. Reusable Gloves and mask are used after adequate sterilization.</t>
  </si>
  <si>
    <t>Staff knows how to make Chlorine solution</t>
  </si>
  <si>
    <t>Disinfection &amp; Sterilization of Instruments</t>
  </si>
  <si>
    <t>Adherence to Protocol for High Level disinfection</t>
  </si>
  <si>
    <t>D6</t>
  </si>
  <si>
    <t>Spill Management</t>
  </si>
  <si>
    <t>D6.1</t>
  </si>
  <si>
    <t>D6.2</t>
  </si>
  <si>
    <t>Check for display</t>
  </si>
  <si>
    <t>D7</t>
  </si>
  <si>
    <t>Isolation and Barrier Nursing</t>
  </si>
  <si>
    <t>D7.1</t>
  </si>
  <si>
    <t>D7.2</t>
  </si>
  <si>
    <t>D8</t>
  </si>
  <si>
    <t>Infection Control Program</t>
  </si>
  <si>
    <t>D8.1</t>
  </si>
  <si>
    <t>D8.2</t>
  </si>
  <si>
    <t>Check for adherence to protocols</t>
  </si>
  <si>
    <t>Spill management protocols are displayed at points if use</t>
  </si>
  <si>
    <t>Antibiotic Policy is implemented at the facility</t>
  </si>
  <si>
    <t>D9</t>
  </si>
  <si>
    <t>D9.1</t>
  </si>
  <si>
    <t>D9.2</t>
  </si>
  <si>
    <t>D10</t>
  </si>
  <si>
    <t>Environment Control</t>
  </si>
  <si>
    <t>D10.1</t>
  </si>
  <si>
    <t>D10.2</t>
  </si>
  <si>
    <t>E</t>
  </si>
  <si>
    <t>SUPPORT SERVICES</t>
  </si>
  <si>
    <t>E1.1</t>
  </si>
  <si>
    <t>RR/SI/PI</t>
  </si>
  <si>
    <t>E1.2</t>
  </si>
  <si>
    <t>E2</t>
  </si>
  <si>
    <t>Water Sanitation</t>
  </si>
  <si>
    <t>E2.1</t>
  </si>
  <si>
    <t>E2.2</t>
  </si>
  <si>
    <t>The facility receives adequate quantity of water as per requirement</t>
  </si>
  <si>
    <t>There is storage tank for the water and tank is cleaned periodically</t>
  </si>
  <si>
    <t>E3</t>
  </si>
  <si>
    <t>E3.1</t>
  </si>
  <si>
    <t>E3.2</t>
  </si>
  <si>
    <t>E4</t>
  </si>
  <si>
    <t>Security Services</t>
  </si>
  <si>
    <t>E4.1</t>
  </si>
  <si>
    <t>E4.2</t>
  </si>
  <si>
    <t>E5</t>
  </si>
  <si>
    <t>E5.1</t>
  </si>
  <si>
    <t>E5.2</t>
  </si>
  <si>
    <t>F</t>
  </si>
  <si>
    <t>Hygiene Promotion</t>
  </si>
  <si>
    <t>F1</t>
  </si>
  <si>
    <t>Community Monitoring &amp; Patient Participation</t>
  </si>
  <si>
    <t>F1.1</t>
  </si>
  <si>
    <t>F1.2</t>
  </si>
  <si>
    <t>PI/OB</t>
  </si>
  <si>
    <t>F2</t>
  </si>
  <si>
    <t>Information Education and Communication</t>
  </si>
  <si>
    <t>F2.1</t>
  </si>
  <si>
    <t>F2.2</t>
  </si>
  <si>
    <t>Leadership and Team work</t>
  </si>
  <si>
    <t>F3.1</t>
  </si>
  <si>
    <t>F3.2</t>
  </si>
  <si>
    <t>Verify with the records</t>
  </si>
  <si>
    <t>Patients are made aware of their responsibility of keeping the health facility clean</t>
  </si>
  <si>
    <t>The Health facility has a system to take feed-back from patients and visitors for maintaining the cleanliness of the facility</t>
  </si>
  <si>
    <t>Should be displayed prominently in local language</t>
  </si>
  <si>
    <t>Roles and responsibility of different staff members have been assigned and communicated</t>
  </si>
  <si>
    <t>Ask different members about their roles and responsibilities</t>
  </si>
  <si>
    <t>F4</t>
  </si>
  <si>
    <t>Training and Capacity Building and Standardization</t>
  </si>
  <si>
    <t>F4.1</t>
  </si>
  <si>
    <t>F4.2</t>
  </si>
  <si>
    <t>Bio medical waste Management training has been provided to the staff</t>
  </si>
  <si>
    <t>Infection control Training has been provided to the staff</t>
  </si>
  <si>
    <t>Staff Hygiene and Dress Code</t>
  </si>
  <si>
    <t>F5.1</t>
  </si>
  <si>
    <t>F5.2</t>
  </si>
  <si>
    <t>B2</t>
  </si>
  <si>
    <t>E1</t>
  </si>
  <si>
    <t>F3</t>
  </si>
  <si>
    <t>F5</t>
  </si>
  <si>
    <t xml:space="preserve">The Cleanliness Score Card  </t>
  </si>
  <si>
    <t>Name of Facility</t>
  </si>
  <si>
    <t>Level of Assessment</t>
  </si>
  <si>
    <t xml:space="preserve">Grading </t>
  </si>
  <si>
    <t xml:space="preserve">Improvement </t>
  </si>
  <si>
    <t xml:space="preserve">Thematic Scores </t>
  </si>
  <si>
    <t>Check for availability of a demarcated &amp; secured space for collecting and storing the junk material before its disposal</t>
  </si>
  <si>
    <t>Check if there is a feedback system for the patients. Verify the records</t>
  </si>
  <si>
    <t>Verify with the training records</t>
  </si>
  <si>
    <t>Availability of connection with Municipal Sewage System/ or Soak Pit</t>
  </si>
  <si>
    <t>B. Sanitation &amp; Hygiene</t>
  </si>
  <si>
    <t xml:space="preserve">E. Support Services </t>
  </si>
  <si>
    <t>Remarks</t>
  </si>
  <si>
    <t xml:space="preserve">  </t>
  </si>
  <si>
    <t>Front area/ Parks/ Open spaces are well maintained</t>
  </si>
  <si>
    <t>Check that wild vegetation does not exist. Shrubs and Trees are well maintained. Over grown branches of plants/ tree have been trimmed regularly.                                                Dry leaves and green waste are removed on daily basis.
Gardens/ green area are secured with fence</t>
  </si>
  <si>
    <t>Check that floors and walls of Corridors, Waiting area, stairs, roof top for any visible or tangible dirt, grease, stains, etc.
Check that roof, walls, corners of Corridors, Waiting area, stairs, roof top for any Cobweb, Bird Nest, etc.</t>
  </si>
  <si>
    <t>Use of Housekeeping Checklist</t>
  </si>
  <si>
    <t>Check that Housekeeping Checklist is displayed in PHC and updated. Check Housekeeping records if checklists are daily updated for at least last one month</t>
  </si>
  <si>
    <t>Observe that the drains are not overflowing or blocked
All the drains are cleaned once in a week</t>
  </si>
  <si>
    <t>Availability of Mercury Spill Management Kit and Staff is aware of Mercury Spill management</t>
  </si>
  <si>
    <t>Disposal of General Waste</t>
  </si>
  <si>
    <t>There is a mechanism of removal of general waste from the facility and its disposal.</t>
  </si>
  <si>
    <t>Check for washbasin with functional tap, soap and running water at all points of use</t>
  </si>
  <si>
    <t>Use of Masks ,Head cap and Lab coat, Apron etc.</t>
  </si>
  <si>
    <t xml:space="preserve">Adherence to Protocols for sterilization </t>
  </si>
  <si>
    <t>Staff is aware of how to manage spills</t>
  </si>
  <si>
    <t>Facility reports all notifiable diseases and events</t>
  </si>
  <si>
    <t>Check availability of  Fans/ air conditioning/ Heating/ exhaust/ Ventilators as per environment condition and requirement</t>
  </si>
  <si>
    <t>Outreach Services</t>
  </si>
  <si>
    <t>Departments are locked after working hours</t>
  </si>
  <si>
    <t>There is a regular monitoring of hygiene of staff</t>
  </si>
  <si>
    <t>Check about personal hygiene and clean dress of staff</t>
  </si>
  <si>
    <t>Pharmacy and Stores</t>
  </si>
  <si>
    <t>Medical officers monitor cleanliness and hygiene of outreach sessions and sub centres.</t>
  </si>
  <si>
    <t>Check with medical officers and records of monthly meeting ''swachh bharat abhiyan'' has been followed up during monthly meetings with extension workers like MPW, ASHA, ANM etc.</t>
  </si>
  <si>
    <t>Check if unused/ condemned articles, and outdated records are kept in the Nursing stations, OPD clinics, Labour Room , Injection Room , Dressing Room, Wards, stairs, open areas, roof tops, balcony etc.</t>
  </si>
  <si>
    <t>Ask the staff, how frequently they sort and remove unnecessary articles from their work place like Nursing stations, work bench, dispensing counter in Pharmacy, etc.
Check for presence of unnecessary articles.</t>
  </si>
  <si>
    <t xml:space="preserve">Check the availability of mops, brooms, collection buckets etc. as per requirement. </t>
  </si>
  <si>
    <t>Check for the validity of authorization certificate</t>
  </si>
  <si>
    <t>Observe for the presence of stray animals such as dogs, cats, cattle, pigs, etc. within the premises. Also discuss with the facility staff.
Check at the entrance of facility that cattle trap has been provided. Also look at the breach, if any, in the boundary wall</t>
  </si>
  <si>
    <t>SI/RR/OB</t>
  </si>
  <si>
    <t xml:space="preserve">A. PHC Upkeep </t>
  </si>
  <si>
    <t>PHC Infrastructure is well maintained</t>
  </si>
  <si>
    <t>PHC has intact boundary wall and functional gates at entry</t>
  </si>
  <si>
    <t>Check that PHC uses energy efficient bulb like CFL or LED for lighting purpose within the PHC Premises</t>
  </si>
  <si>
    <t>PHC has demarcated space for keeping condemned junk material</t>
  </si>
  <si>
    <t>Water supply system is maintained in the PHC</t>
  </si>
  <si>
    <t>Check for good quality PHC cleaning solution preferably a ISI mark. Composition and concentration of solution is written on label. 
Check with cleaning staff if they are getting adequate supply. Verify the consumption records.
Check, if the cleaning staff is aware of correct concentration and dilution method for preparing cleaning solution.</t>
  </si>
  <si>
    <t>Check if PHC has dedicated room for storage of Biomedical waste before disposal/handing over to Common Treatment Facility.</t>
  </si>
  <si>
    <t>PHC has adequate facility for disposal of Biomedical waste</t>
  </si>
  <si>
    <t>Check if the PHC has documented Anti biotic policy and doctors are aware of it.</t>
  </si>
  <si>
    <t>PHC staff has been immunized against Hepatitis B
Check for the records and lab investigations of staff</t>
  </si>
  <si>
    <t>The PHC should have capacity to store 48 hours water requirement Water tank is cleaned at six monthly interval and records are maintained.</t>
  </si>
  <si>
    <t>PHC has dress code policy for all cadre of staff</t>
  </si>
  <si>
    <t xml:space="preserve">Check all the shelves/racks containing medicines  are labelled in  pharmacy and drug store
Heavy items are stored at lower shelves/racks
Fragile items are not stored at the edges of the shelves
Drugs and consumables are stored away from water and sources of  heat, direct sunlight etc.
Drugs are not stored at floor and adjacent to wall
</t>
  </si>
  <si>
    <t>RR/OB/SI</t>
  </si>
  <si>
    <t>Check the records and ask staff</t>
  </si>
  <si>
    <t>RR/ SI</t>
  </si>
  <si>
    <t>No major cracks, seepage, chipped plaster &amp; floors in the PHC. 
Periodic Maintenance is done.</t>
  </si>
  <si>
    <t>Check if cleaning staff uses three bucket system for cleaning. One bucket for Cleaning solution, second for plain water and third one for wringing the mop. Ask the cleaning staff about the process, Disinfection and washing of mops after every cleaning cycle</t>
  </si>
  <si>
    <t>Periodic Monitoring of Housekeeping activities</t>
  </si>
  <si>
    <t xml:space="preserve">Segregation of BMW is done as per BMW management rule,2016 </t>
  </si>
  <si>
    <t>Check with the staff process about of High Level disinfection using Boiling for 20 minutes with lid on, soaking in 2% Glutaraldehyde/Chlorine solution for 20 minutes.</t>
  </si>
  <si>
    <t>Immunization and medical check-up of Service Providers</t>
  </si>
  <si>
    <t>Facility measures  the Health care associated infections</t>
  </si>
  <si>
    <t>Check facility has list of all notifiable disease needs immediate/periodic reporting to higher authority.
Check records that notifiable disease have been reported in program such as IDSP and AEFI Surveillance.</t>
  </si>
  <si>
    <t>Laundry Services &amp; Linen Management</t>
  </si>
  <si>
    <t>Medicines are arranged systematically</t>
  </si>
  <si>
    <t>Cold storage equipment's are clean and managed properly</t>
  </si>
  <si>
    <t>Departments like OPD, Lab, Administrative office etc. are locked after working hours.</t>
  </si>
  <si>
    <t>Check about awareness of recommended temperature, duration and pressure for autoclaving instruments - 121 degree C, 15 Pound Pressure for 20 Minutes (30 Minutes if wrapped) Linen - 121 C, 15 Pound for 30 Minutes.
Check if the staff know the protocol for sterilization of laparoscope soaking it in 2% Glutaraldehyde solution for 10 Hours</t>
  </si>
  <si>
    <t>Check for monitoring of Healthcare Associated Infection that may occur in a Primary healthcare setting like Injection abscess, Postpartum sepsis, infection at dressing and suturing sites etc.</t>
  </si>
  <si>
    <t>Check staff is aware, adhere and promote respiratory hygiene and cough etiquettes</t>
  </si>
  <si>
    <t>PHC UPKEEP</t>
  </si>
  <si>
    <t>PHC Appearance</t>
  </si>
  <si>
    <t>Use of Standard Methods for Cleaning</t>
  </si>
  <si>
    <t>Name of the PHC is prominently displayed at the entrance and have uniform signage system</t>
  </si>
  <si>
    <t>Adequate illumination in inside and outside of the PHC area</t>
  </si>
  <si>
    <t>Check  for Adequate lighting arrangements through Natural Light or Electric Bulbs inside PHC
Check that PHC front, entry gate and access road are well illuminated</t>
  </si>
  <si>
    <t>Check if drugs, instruments, records are not lying in haphazard manner and kept near to point of use in systematic manner. The place has been demarcated for keeping different articles
Check that drugs, instruments, records, etc. are labelled for facilitating easy identification.</t>
  </si>
  <si>
    <t>Cleanliness of Circulation Area (Corridors, Waiting area, Lobby, Stairs)</t>
  </si>
  <si>
    <t>Cleanliness of OPD Clinic</t>
  </si>
  <si>
    <t>Cleanliness of Lab and Pharmacy</t>
  </si>
  <si>
    <t>Lab and Pharmacy area are cleaned at least once in the day with wet mop</t>
  </si>
  <si>
    <t>Cleanliness of Auxiliary Areas( Office, Meeting Room, Staff Room, Record Room)</t>
  </si>
  <si>
    <t>Ambulatory area are cleaned at least once in the day with wet mop</t>
  </si>
  <si>
    <t>Ask cleaning staff about frequency of cleaning in a day.</t>
  </si>
  <si>
    <t>Procedure area are cleaned at least twice in a day</t>
  </si>
  <si>
    <t xml:space="preserve">Ask cleaning staff about frequency of cleaning in a day. </t>
  </si>
  <si>
    <t>Corridors are cleaned at least once in the day with wet mop</t>
  </si>
  <si>
    <t>Check the toilets randomly for any visible dirt, grease, stains, water accumulation in toilets
Check for any foul smell in the Toilets</t>
  </si>
  <si>
    <t>Availability of Detergent Disinfectant solution / Hospital Grade Phenyl for Cleaning purpose</t>
  </si>
  <si>
    <t>Disposal of hazardous chemicals</t>
  </si>
  <si>
    <t>Availability of Bins and plastic bags for segregation of waste at point of use</t>
  </si>
  <si>
    <t>Check Display of Hand washing Instructions
Ask facility staff to demonstrate 6 steps of normal hand wash and 5 moments of hand washing</t>
  </si>
  <si>
    <t>Staff is adheres to hand washing protocol</t>
  </si>
  <si>
    <t>Check, if staff uses mask head caps , Lab coat and aprons as applicable</t>
  </si>
  <si>
    <t>Decontamination of instruments and Surfaces like examination table, dressing tables etc.</t>
  </si>
  <si>
    <t>Check whether instruments are decontaminated with 0.5% chlorine solution for 10 minutes.  Check instruments are cleaned thoroughly with water and soap before sterilization
Ask staff  when and how they clean the surfaces either by chlorine solution or Disinfectant like carbolic acid</t>
  </si>
  <si>
    <t>Hospital Acquired Infection Surveillance</t>
  </si>
  <si>
    <t>Available linens are clean</t>
  </si>
  <si>
    <t>Arrangements for washing linens</t>
  </si>
  <si>
    <t>Water is available on 24x7 basis at all points of usage</t>
  </si>
  <si>
    <t>Presence of security Guard</t>
  </si>
  <si>
    <t>IEC regarding importance of Hygiene practices are displayed</t>
  </si>
  <si>
    <t>Check IEC regarding hand washing, water sanitation, use of toilets are displayed in local language</t>
  </si>
  <si>
    <t>Cleanliness and infection control committee has been constituted</t>
  </si>
  <si>
    <t>PHCs staff adhere to dress code
Check Identity cards and name plates have been provided to all staff</t>
  </si>
  <si>
    <t>Staff is aware about Standard Precautions</t>
  </si>
  <si>
    <t xml:space="preserve">Infectious patients are  separated from other patients </t>
  </si>
  <si>
    <t>C. Waste Management</t>
  </si>
  <si>
    <t>D. Infection Control</t>
  </si>
  <si>
    <t xml:space="preserve">F. Hygiene Promotion </t>
  </si>
  <si>
    <t>Check that pathways, corridors, courtyards, etc. are clean and landscaped.</t>
  </si>
  <si>
    <t>There is no abandoned / dilapidated building / unused structure within the premises</t>
  </si>
  <si>
    <t>Check for presence of any ‘abandoned building’ and unused temporary structure within the premises</t>
  </si>
  <si>
    <t>Check that wall (Internal and External) plaster is not chipped-off and the building is painted/ whitewashed in approved colour scheme. The paint has not faded away. 
Check for presence of any outdated posters &amp; boards</t>
  </si>
  <si>
    <t>Patients' furniture is in good condition</t>
  </si>
  <si>
    <t>Check that Patient beds, examination couch, stool, etc. are not rusted and are painted. Mattresses are clean and not torn
Trolleys, Stretchers, Wheel Chairs, etc. are well maintained( As applicable)</t>
  </si>
  <si>
    <t>No junk material within PHC premises</t>
  </si>
  <si>
    <t>Check if the facility has rain-water harvesting system</t>
  </si>
  <si>
    <t>Check for its functionality and storage system</t>
  </si>
  <si>
    <t>Check for leaking taps, pipes, over-flowing tanks and dysfunctional cisterns.
Over-head tank has functional float-valve.</t>
  </si>
  <si>
    <t>The Staff periodically sorts useful and unnecessary articles at work station</t>
  </si>
  <si>
    <t>The Staff arranges the useful articles, records in systematic manner and label them</t>
  </si>
  <si>
    <t>No dirt/Grease/Stains and Cobwebs/Bird Nest/ Vegetation/ Dust on the walls and roof in the Circulation area</t>
  </si>
  <si>
    <t>Check floors and walls of the OPD for any visible or tangible dirt, grease, stains, etc.
Check that roof, walls, corners of OPD for any Cobweb, Bird Nest, vegetation, etc.</t>
  </si>
  <si>
    <t>Cleanliness of Procedure Areas(Dressing Room, Immunization, Injection Room, Labour Room (if available))</t>
  </si>
  <si>
    <t>Check that floors and walls of Procedure area like Labour Room, Dressing Room, Immunization Room etc. (As Applicable) for any visible or tangible dirt, grease, stains, etc.
Check that roof, walls, corners of these area for any Cobweb, Bird Nest, Vegetation, etc.</t>
  </si>
  <si>
    <t>No dirt/Grease/Stains and Cobwebs/Bird Nest/ Dust/ Vegetation on walls and roof in Lab and Pharmacy area</t>
  </si>
  <si>
    <t>Check that floors and walls of Lab and Pharmacy for any visible or tangible dirt, grease, stains, etc.
Check roof, walls, corners of these area for any Cobweb, Bird Nest, Vegetation, etc.</t>
  </si>
  <si>
    <t xml:space="preserve">Ask cleaning staff about frequency of cleaning in a day and also verify with check-list
</t>
  </si>
  <si>
    <t>No dirt/Grease/Stains and Cobwebs/Bird Nest/ Dust/ vegetation on walls and roof in Auxiliary area</t>
  </si>
  <si>
    <t>Check that floors and walls of office, Meeting Room, Staff Room Record room etc. (As applicable) for any visible or tangible dirt, grease, stains, etc.
Check roof, walls, corners of these area for any Cobweb, Bird Nest, Vegetation, etc.</t>
  </si>
  <si>
    <t>Ask cleaning staff to demonstrate the how they apply mop on floors. It should be in one direction without returning to the starting point. 
The mop should move from inner area to outer area of the room. Separate mop is used in the procedure area.</t>
  </si>
  <si>
    <t>Periodic Monitoring is done by MOIC or another designated staff.</t>
  </si>
  <si>
    <t>Check if PHC sewage has proper connection with municipal drainage system. 
If access to municipal system is not accessible, PHC should have a functional septic tank within the premises.</t>
  </si>
  <si>
    <t xml:space="preserve">Check that Soiled Waste is collected in the yellow bin &amp; bag.
General &amp; Biomedical Waste are not mixed together.        
Display of work instructions for segregation and handling of Biomedical waste                                                                                                                                </t>
  </si>
  <si>
    <t>The PHC's waste is collected and transported by CWTF operator</t>
  </si>
  <si>
    <t>Check availability of trolley for transportation to collection point.</t>
  </si>
  <si>
    <t>Disinfection of Broken / Discarded Glassware is done as per recommended procedure</t>
  </si>
  <si>
    <t xml:space="preserve">Facility manages recyclable waste as per approved procedure </t>
  </si>
  <si>
    <t>Check management of IV Bottles (Plastic), IV tubes, Urine Bags, Syringes, Catheter, etc.
(Autoclaving/ Microwaving/ Hydroclaving followed by shredding or a combination of sterilisation and shredding. Later treated waste is handed over to registered vendors.)</t>
  </si>
  <si>
    <t>Check for Mercury Spill Management Kit and ask staff what he/she would do in case of Mercury spill. (If facility is mercury free, give full compliance)</t>
  </si>
  <si>
    <t>Innovations in managing general waste</t>
  </si>
  <si>
    <t xml:space="preserve">The laboratory has a functional protocol for managing discarded samples </t>
  </si>
  <si>
    <t xml:space="preserve">A copy of such protocol should be available and staff should be aware of the same. </t>
  </si>
  <si>
    <t>Liquid waste is made safe before mixing with other waste water</t>
  </si>
  <si>
    <t>OB/SI/RR</t>
  </si>
  <si>
    <t>Check for the procedure - staff interview and direct observation</t>
  </si>
  <si>
    <t>One set of appropriate size bins at each point of generation for Biomedical and General waste.
Check all the bins are provided with chlorine free plastic bags. Ask staff about adequacy of supply.</t>
  </si>
  <si>
    <t>PHC has a valid authorization for Bio Medical waste Management from the prescribed authority</t>
  </si>
  <si>
    <t>PHC maintains records, as required under the Biomedical Waste Rules 2016</t>
  </si>
  <si>
    <t>Check following records -
a. Annual report submission (before 30th June) 
b. Yearly Health Check-up record of all handlers
c. BMW training records of all staff (once in year training)
d. Immunisation records of all waste handlers</t>
  </si>
  <si>
    <t>Check patients with respiratory infectious cases are separated from general patients in OPD area</t>
  </si>
  <si>
    <t xml:space="preserve">Cross-ventilation </t>
  </si>
  <si>
    <t>Preventive measures for air borne infections has been taken</t>
  </si>
  <si>
    <t xml:space="preserve">Check ILR, Deep freezers, Refrigerators and Ice packs are clean
Check if there is a practice of regular cleaning.
Cold storage equipment are not been used for purpose other than storing drugs and vaccines.
</t>
  </si>
  <si>
    <t>Biomedical waste generated during outreach session are transported to the PHC on the same day</t>
  </si>
  <si>
    <t>Check for the evidence at the facility ( Presence of Pests ,Record of Purchase of Pesticides and availability of the rat trap) and interview the staff</t>
  </si>
  <si>
    <t>No dirt/Grease/Stains and Cobwebs/Bird Nest/ Dust/ Vegetation's on walls and roof in OPD</t>
  </si>
  <si>
    <t>No dirt/Grease/Stains and Cobwebs/Bird Nest/ Dust/ vegetation's on walls and roof in Procedure area</t>
  </si>
  <si>
    <t xml:space="preserve">Ask cleaning staff about frequency of cleaning in a day and also verify with check-list </t>
  </si>
  <si>
    <t>Ask staff about the segregation protocol (Red bag for re-cyclable, Glassware into Cardboard Box with blue marking, etc.)</t>
  </si>
  <si>
    <t>Check for records of linkage with CWTF operator or has functional deep burial pits within the facility.</t>
  </si>
  <si>
    <t>The waste is transported in closed bag &amp; trolley</t>
  </si>
  <si>
    <t>Check if such waste is either pre-treated with 10% Sodium Hypochlorite (having 30% residual chlorine) for 20 minutes or by autoclaving/ microwave/ hydroclave, followed storage in Blue Cardboard box for re-cycling.</t>
  </si>
  <si>
    <t>Sharp Waste is stored in Puncture proof containers</t>
  </si>
  <si>
    <t>Check availability of Puncture &amp; leak proof container (White Translucent) at point of use for storing needles, syringes with fixed needles, needles from cutter/burner, scalpel blade, etc.</t>
  </si>
  <si>
    <t>Hazardous chemicals like Glutaraldehyde, Lab Reagents Should not be drained in sewage untreated</t>
  </si>
  <si>
    <t>Look for efforts of the health facility in managing General Waste, such as Recycling of paper waste, vermicomposting, waste to energy initiative, etc.</t>
  </si>
  <si>
    <t>Ask the staff about the procedure of making chlorine solution and its frequency</t>
  </si>
  <si>
    <t>Ask staff about Standard precautions and how they adhere to it.</t>
  </si>
  <si>
    <t>Check linen such as table cloth, bedsheets, curtains etc. are clean and spotless</t>
  </si>
  <si>
    <t>Check facility has in-house or outsourced arrangements for washing linens at least once in a week.</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</si>
  <si>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 and would meet the norms.</t>
  </si>
  <si>
    <t xml:space="preserve">Kayakalp Clean Hospital Awards </t>
  </si>
  <si>
    <t>Checklist for Assessment UPHC/APHC</t>
  </si>
  <si>
    <t>Name  of the PHC is prominently displayed as per state’s policy.
The name board of the facility is well illuminated in night or is florescent.
Check All signage's (directional &amp; departmental) are in local language and follow uniform colour scheme</t>
  </si>
  <si>
    <t xml:space="preserve">Check for the presence of at least one security personnel at PHC </t>
  </si>
  <si>
    <t>IEC regarding Swachhta Abhiyan is displayed within the facilities’ premises</t>
  </si>
  <si>
    <t>OPD are cleaned at least twice in a day with wet mop</t>
  </si>
  <si>
    <t>Ask patients about their roles &amp; responsibilities with regards to cleanliness. Patient’s responsibilities should be prominently displayed</t>
  </si>
  <si>
    <t>Check staff are trained at the time of induction and at least once in every year</t>
  </si>
  <si>
    <t>Internal Roads and pathways are even and clean</t>
  </si>
  <si>
    <t>Beyond Hospital Boundary</t>
  </si>
  <si>
    <t>G1</t>
  </si>
  <si>
    <t>Promotion of Swachhata &amp; Coordination with Local bodies</t>
  </si>
  <si>
    <t>G1.1</t>
  </si>
  <si>
    <t>Local community actively participates during Swachhata Pakhwara (Fortnight)</t>
  </si>
  <si>
    <t>Local community is actively involved in administration of ''Swachhata Pledge'' and distribution of caps/T-shirts, badge with cleanliness message and logos of ''Swachh Bharat Abhiyan'' and ''Kayakalp''.</t>
  </si>
  <si>
    <t>G1.2</t>
  </si>
  <si>
    <t>Implementation of IEC activities related to ' Swachh Bharat Abhiyan'</t>
  </si>
  <si>
    <t>OB/RR/SI</t>
  </si>
  <si>
    <t xml:space="preserve">Advertisement in news-papers/electronic media, distribution of booklets/ pamphlets, posters/wall writing-promoting use of toilets, hand washing, safe drinking water and tree plantation etc. </t>
  </si>
  <si>
    <t>G1.3</t>
  </si>
  <si>
    <t>Community awareness by organising cultural programme and competitions</t>
  </si>
  <si>
    <t>Like  rally/marathon/Swachhata walk/human chain/street plays/essay/ poem/slogan/painting competition etc.</t>
  </si>
  <si>
    <t>G1.4</t>
  </si>
  <si>
    <t>The Facility coordinates with local Gram Panchayat/ Urban local bodies and NGOs for improving the sanitation and hygiene</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</si>
  <si>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</si>
  <si>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G1.5</t>
  </si>
  <si>
    <t>The Facility coordinates with other departments for improving Swachhata</t>
  </si>
  <si>
    <t>Look for evidence of coordination with departments such as Education (school programs on hygiene promotions), Water and Sanitation (making area ODF), PWD (Repair &amp; Maintenance), Forest Department (Plantation Drive) etc. SUDA/DUDA, Department of Urban Development, which contributes strengthening towards of hygiene &amp; sanitation</t>
  </si>
  <si>
    <t>G2</t>
  </si>
  <si>
    <t xml:space="preserve">Cleanliness of approach road and surrounding area </t>
  </si>
  <si>
    <t>G2.1</t>
  </si>
  <si>
    <t>Area around the facility is clean, neat &amp; tidy</t>
  </si>
  <si>
    <t>Check for any litter/garbage/refuse and water logging in the surrounding area of the facility.</t>
  </si>
  <si>
    <t>G2.2</t>
  </si>
  <si>
    <t>On the way signages are available</t>
  </si>
  <si>
    <t>Check for directional signage with name of the facility on the approach road.</t>
  </si>
  <si>
    <t>G2.3</t>
  </si>
  <si>
    <t>Approach road is even and free from pot-holes</t>
  </si>
  <si>
    <t>Check that approach road are clean and free from  pot-holes, water stagnation</t>
  </si>
  <si>
    <t>G2.4</t>
  </si>
  <si>
    <t xml:space="preserve">All drain and sewer are covered. </t>
  </si>
  <si>
    <t>Check for open manhole and overflowing drains.</t>
  </si>
  <si>
    <t>G2.5</t>
  </si>
  <si>
    <t>Functional street lights are available along the approach road</t>
  </si>
  <si>
    <t>Check for street lights and their functionality. Trees or other buildings should not be blocking the lights.</t>
  </si>
  <si>
    <t>G3</t>
  </si>
  <si>
    <t>Aesthetics and amenities of Surrounding area</t>
  </si>
  <si>
    <t>G3.1</t>
  </si>
  <si>
    <t>Parks and green areas of surrounding area are well maintained</t>
  </si>
  <si>
    <t>Check that there no wild vegetation &amp; growth in the surroundings. Shrubs and trees are well maintained.  Dry leaves and green waste are removed regularly.</t>
  </si>
  <si>
    <t>G3.2</t>
  </si>
  <si>
    <t>No unwanted/broken/ torn / loose hanging posters/ billboards.</t>
  </si>
  <si>
    <t>Check that hospital surrounding are not studded with irrelevant and out dated posters, slogans, wall writings, graffiti, etc.</t>
  </si>
  <si>
    <t>G3.3</t>
  </si>
  <si>
    <t>No loose hanging wires in and around the bill boards, electrical poles, etc.</t>
  </si>
  <si>
    <t>Check for any loose hanging wires.</t>
  </si>
  <si>
    <t>G3.4</t>
  </si>
  <si>
    <t>Availability of public toilets in surrounding area</t>
  </si>
  <si>
    <t>Check for separate toilets for male and female and they are conveniently located and clean.</t>
  </si>
  <si>
    <t>G3.5</t>
  </si>
  <si>
    <t>Availability of adequate parking stand in surrounding area</t>
  </si>
  <si>
    <t>Check for parking stand for auto/ rickshaw/taxi etc., and they are not parked haphazardly.</t>
  </si>
  <si>
    <t>G4</t>
  </si>
  <si>
    <t>Maintenance of surrounding area and Waste Management</t>
  </si>
  <si>
    <t>G4.1</t>
  </si>
  <si>
    <t>Availability of bins for General recyclable and biodegradable wastes</t>
  </si>
  <si>
    <t>Check availability adequate number of bins for Biodegradable and recyclable general waste in the nearby market</t>
  </si>
  <si>
    <t>G4.2</t>
  </si>
  <si>
    <t>Availability of garbage storage area</t>
  </si>
  <si>
    <t>Garbage storage area is away from residential/commercial areas and is covered/fenced. It is not causing public nuisance.</t>
  </si>
  <si>
    <t>G4.3</t>
  </si>
  <si>
    <t>Innovations in managing waste</t>
  </si>
  <si>
    <t>Check, if certain innovative practices have been introduced for managing general waste e.g. Vermicomposting, Re-cycling of papers, Waste to energy, Compost Activators, etc.</t>
  </si>
  <si>
    <t>G4.4</t>
  </si>
  <si>
    <t>Surrounding areas are well maintained</t>
  </si>
  <si>
    <t>Check that there is no over grown shrubs, weeds, grass, potholes, bumps etc. in surrounding areas</t>
  </si>
  <si>
    <t>G4.5</t>
  </si>
  <si>
    <t xml:space="preserve">Regular repairs and maintained of roads, footpaths and pavements </t>
  </si>
  <si>
    <t>Check when was the last repair done, details of the repair and current condition of the road- pot-holes, broken footpath etc.</t>
  </si>
  <si>
    <t>G. Beyond Hospital Boundary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</si>
</sst>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1"/>
      <color theme="1"/>
      <name val="Arial"/>
      <family val="2"/>
    </font>
    <font>
      <b/>
      <sz val="11"/>
      <color theme="1"/>
      <name val="Calibri"/>
      <family val="2"/>
      <scheme val="minor"/>
    </font>
    <font>
      <sz val="12"/>
      <color theme="0"/>
      <name val="Calibri"/>
      <family val="2"/>
      <scheme val="minor"/>
    </font>
    <font>
      <sz val="16"/>
      <color theme="1"/>
      <name val="Calibri"/>
      <family val="2"/>
      <scheme val="minor"/>
    </font>
    <font>
      <sz val="14"/>
      <color theme="1"/>
      <name val="Calibri"/>
      <family val="2"/>
      <scheme val="minor"/>
    </font>
    <font>
      <b/>
      <sz val="22"/>
      <color theme="1"/>
      <name val="Calibri"/>
      <family val="2"/>
      <scheme val="minor"/>
    </font>
    <font>
      <sz val="8"/>
      <name val="Calibri"/>
      <family val="2"/>
      <scheme val="minor"/>
    </font>
    <font>
      <sz val="20"/>
      <color theme="1"/>
      <name val="Calibri"/>
      <family val="2"/>
      <scheme val="minor"/>
    </font>
    <font>
      <b/>
      <sz val="16"/>
      <color theme="0"/>
      <name val="Calibri"/>
      <family val="2"/>
      <scheme val="minor"/>
    </font>
    <font>
      <b/>
      <sz val="14"/>
      <color rgb="FF0070C0"/>
      <name val="Calibri"/>
      <family val="2"/>
      <scheme val="minor"/>
    </font>
    <font>
      <sz val="11"/>
      <name val="Calibri"/>
      <family val="2"/>
      <scheme val="minor"/>
    </font>
    <font>
      <sz val="28"/>
      <color theme="1"/>
      <name val="Arial"/>
      <family val="2"/>
    </font>
    <font>
      <b/>
      <sz val="11"/>
      <color rgb="FF000000"/>
      <name val="Cambria"/>
      <family val="1"/>
      <scheme val="major"/>
    </font>
    <font>
      <b/>
      <sz val="11"/>
      <color theme="1"/>
      <name val="Cambria"/>
      <family val="1"/>
      <scheme val="major"/>
    </font>
    <font>
      <sz val="11"/>
      <color rgb="FF000000"/>
      <name val="Cambria"/>
      <family val="1"/>
      <scheme val="major"/>
    </font>
    <font>
      <sz val="11"/>
      <color theme="1"/>
      <name val="Cambria"/>
      <family val="1"/>
      <scheme val="major"/>
    </font>
  </fonts>
  <fills count="1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rgb="FFE36C0A"/>
        <bgColor indexed="64"/>
      </patternFill>
    </fill>
    <fill>
      <patternFill patternType="solid">
        <fgColor rgb="FFFFC000"/>
        <bgColor indexed="64"/>
      </patternFill>
    </fill>
    <fill>
      <patternFill patternType="solid">
        <fgColor rgb="FFDBE5F1"/>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style="medium">
        <color rgb="FF000000"/>
      </right>
      <top style="medium">
        <color auto="1"/>
      </top>
      <bottom style="medium">
        <color indexed="64"/>
      </bottom>
      <diagonal/>
    </border>
    <border>
      <left/>
      <right style="medium">
        <color rgb="FF000000"/>
      </right>
      <top/>
      <bottom style="medium">
        <color indexed="64"/>
      </bottom>
      <diagonal/>
    </border>
  </borders>
  <cellStyleXfs count="1">
    <xf numFmtId="0" fontId="0" fillId="0" borderId="0"/>
  </cellStyleXfs>
  <cellXfs count="121">
    <xf numFmtId="0" fontId="0" fillId="0" borderId="0" xfId="0"/>
    <xf numFmtId="0" fontId="1" fillId="0" borderId="0" xfId="0" applyFont="1" applyBorder="1"/>
    <xf numFmtId="0" fontId="1" fillId="0" borderId="0" xfId="0" applyFont="1" applyFill="1" applyBorder="1" applyAlignment="1">
      <alignment horizontal="left" wrapText="1" indent="1"/>
    </xf>
    <xf numFmtId="0" fontId="1" fillId="0" borderId="0" xfId="0" applyFont="1" applyFill="1" applyBorder="1"/>
    <xf numFmtId="0" fontId="1" fillId="0" borderId="0" xfId="0" applyFont="1" applyFill="1" applyBorder="1" applyAlignment="1">
      <alignment wrapText="1"/>
    </xf>
    <xf numFmtId="0" fontId="0" fillId="0" borderId="6" xfId="0" applyBorder="1"/>
    <xf numFmtId="0" fontId="0" fillId="0" borderId="4" xfId="0" applyBorder="1"/>
    <xf numFmtId="0" fontId="0" fillId="0" borderId="8" xfId="0" applyBorder="1"/>
    <xf numFmtId="0" fontId="0" fillId="0" borderId="7" xfId="0" applyBorder="1"/>
    <xf numFmtId="0" fontId="0" fillId="0" borderId="0" xfId="0" applyBorder="1"/>
    <xf numFmtId="0" fontId="0" fillId="0" borderId="0" xfId="0" applyBorder="1" applyAlignment="1">
      <alignment horizontal="center"/>
    </xf>
    <xf numFmtId="0" fontId="1" fillId="0" borderId="0" xfId="0" applyFont="1" applyBorder="1" applyProtection="1"/>
    <xf numFmtId="0" fontId="1" fillId="8" borderId="0" xfId="0" applyFont="1" applyFill="1" applyBorder="1"/>
    <xf numFmtId="0" fontId="1" fillId="4" borderId="0" xfId="0" applyFont="1" applyFill="1" applyBorder="1"/>
    <xf numFmtId="0" fontId="2" fillId="7" borderId="1" xfId="0" applyFont="1" applyFill="1" applyBorder="1" applyAlignment="1" applyProtection="1">
      <alignment horizontal="left" vertical="top" wrapText="1"/>
    </xf>
    <xf numFmtId="0" fontId="2" fillId="7" borderId="1" xfId="0" applyFont="1" applyFill="1" applyBorder="1" applyAlignment="1" applyProtection="1">
      <alignment horizontal="left" vertical="top" wrapText="1"/>
      <protection locked="0"/>
    </xf>
    <xf numFmtId="0" fontId="0" fillId="0" borderId="24" xfId="0" applyFont="1" applyBorder="1" applyAlignment="1">
      <alignment horizontal="left" vertical="top" wrapText="1"/>
    </xf>
    <xf numFmtId="0" fontId="2" fillId="7" borderId="26" xfId="0" applyFont="1" applyFill="1" applyBorder="1" applyAlignment="1">
      <alignment horizontal="left" vertical="top" wrapText="1"/>
    </xf>
    <xf numFmtId="0" fontId="2" fillId="7" borderId="27" xfId="0" applyFont="1" applyFill="1" applyBorder="1" applyAlignment="1">
      <alignment horizontal="left" vertical="top" wrapText="1"/>
    </xf>
    <xf numFmtId="0" fontId="2" fillId="7" borderId="24"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27" xfId="0" applyFont="1" applyFill="1" applyBorder="1" applyAlignment="1">
      <alignment horizontal="left" vertical="top" wrapText="1"/>
    </xf>
    <xf numFmtId="0" fontId="0" fillId="0" borderId="1" xfId="0" applyFont="1" applyBorder="1" applyAlignment="1">
      <alignment horizontal="left" vertical="top" wrapText="1"/>
    </xf>
    <xf numFmtId="0" fontId="2" fillId="7"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9"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4" borderId="1" xfId="0" applyFont="1" applyFill="1" applyBorder="1" applyAlignment="1" applyProtection="1">
      <alignment horizontal="left" vertical="top" wrapText="1"/>
      <protection locked="0"/>
    </xf>
    <xf numFmtId="0" fontId="2" fillId="9" borderId="1" xfId="0" applyFont="1" applyFill="1" applyBorder="1" applyAlignment="1" applyProtection="1">
      <alignment horizontal="left" vertical="top" wrapText="1"/>
    </xf>
    <xf numFmtId="0" fontId="0" fillId="9" borderId="1" xfId="0" applyFont="1" applyFill="1" applyBorder="1" applyAlignment="1">
      <alignment horizontal="left" vertical="top" wrapText="1"/>
    </xf>
    <xf numFmtId="0" fontId="2" fillId="9" borderId="1" xfId="0" applyFont="1" applyFill="1" applyBorder="1" applyAlignment="1" applyProtection="1">
      <alignment horizontal="left" vertical="top" wrapText="1"/>
      <protection locked="0"/>
    </xf>
    <xf numFmtId="0" fontId="12" fillId="0" borderId="0" xfId="0" applyFont="1" applyBorder="1"/>
    <xf numFmtId="0" fontId="13" fillId="10" borderId="28" xfId="0" applyFont="1" applyFill="1" applyBorder="1" applyAlignment="1">
      <alignment horizontal="center" vertical="center" wrapText="1"/>
    </xf>
    <xf numFmtId="0" fontId="13" fillId="10"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11" borderId="30" xfId="0" applyFont="1" applyFill="1" applyBorder="1" applyAlignment="1">
      <alignment vertical="top" wrapText="1"/>
    </xf>
    <xf numFmtId="0" fontId="14" fillId="11" borderId="1" xfId="0" applyFont="1" applyFill="1" applyBorder="1" applyAlignment="1" applyProtection="1">
      <alignment horizontal="left" vertical="top" wrapText="1"/>
    </xf>
    <xf numFmtId="0" fontId="15" fillId="0" borderId="30" xfId="0" applyFont="1" applyBorder="1" applyAlignment="1">
      <alignment vertical="top" wrapText="1"/>
    </xf>
    <xf numFmtId="0" fontId="15" fillId="0" borderId="7" xfId="0" applyFont="1" applyBorder="1" applyAlignment="1">
      <alignment vertical="top" wrapText="1"/>
    </xf>
    <xf numFmtId="0" fontId="16" fillId="0" borderId="1" xfId="0" applyFont="1" applyBorder="1" applyAlignment="1" applyProtection="1">
      <alignment horizontal="left" vertical="top" wrapText="1"/>
      <protection locked="0"/>
    </xf>
    <xf numFmtId="0" fontId="15" fillId="12" borderId="30" xfId="0" applyFont="1" applyFill="1" applyBorder="1" applyAlignment="1">
      <alignment vertical="top" wrapText="1"/>
    </xf>
    <xf numFmtId="0" fontId="15" fillId="12" borderId="7" xfId="0" applyFont="1" applyFill="1" applyBorder="1" applyAlignment="1">
      <alignment vertical="top" wrapText="1"/>
    </xf>
    <xf numFmtId="0" fontId="15" fillId="0" borderId="34" xfId="0" applyFont="1" applyBorder="1" applyAlignment="1">
      <alignment vertical="top" wrapText="1"/>
    </xf>
    <xf numFmtId="0" fontId="15" fillId="12" borderId="34" xfId="0" applyFont="1" applyFill="1" applyBorder="1" applyAlignment="1">
      <alignment vertical="top" wrapText="1"/>
    </xf>
    <xf numFmtId="0" fontId="8" fillId="0" borderId="0" xfId="0" applyFont="1" applyBorder="1" applyAlignment="1">
      <alignment horizontal="center" vertical="center"/>
    </xf>
    <xf numFmtId="0" fontId="0" fillId="0" borderId="1" xfId="0" applyFont="1" applyBorder="1" applyAlignment="1">
      <alignment horizontal="left" vertical="top" wrapText="1"/>
    </xf>
    <xf numFmtId="0" fontId="2" fillId="7"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9" fillId="3" borderId="9" xfId="0" applyFont="1" applyFill="1" applyBorder="1" applyAlignment="1">
      <alignment horizontal="center"/>
    </xf>
    <xf numFmtId="0" fontId="9" fillId="3" borderId="11" xfId="0" applyFont="1" applyFill="1" applyBorder="1" applyAlignment="1">
      <alignment horizontal="center"/>
    </xf>
    <xf numFmtId="0" fontId="9" fillId="3" borderId="10" xfId="0" applyFont="1" applyFill="1" applyBorder="1" applyAlignment="1">
      <alignment horizontal="center"/>
    </xf>
    <xf numFmtId="0" fontId="10" fillId="4" borderId="4" xfId="0" applyFont="1" applyFill="1" applyBorder="1" applyAlignment="1">
      <alignment horizontal="center"/>
    </xf>
    <xf numFmtId="0" fontId="10" fillId="4" borderId="0" xfId="0" applyFont="1" applyFill="1" applyBorder="1" applyAlignment="1">
      <alignment horizontal="center"/>
    </xf>
    <xf numFmtId="0" fontId="10" fillId="4" borderId="6" xfId="0" applyFont="1" applyFill="1" applyBorder="1" applyAlignment="1">
      <alignment horizontal="center"/>
    </xf>
    <xf numFmtId="0" fontId="3" fillId="5" borderId="4" xfId="0" applyFont="1" applyFill="1" applyBorder="1" applyAlignment="1">
      <alignment horizontal="center"/>
    </xf>
    <xf numFmtId="0" fontId="3" fillId="5" borderId="0" xfId="0" applyFont="1" applyFill="1" applyBorder="1" applyAlignment="1">
      <alignment horizontal="center"/>
    </xf>
    <xf numFmtId="0" fontId="3" fillId="5" borderId="6" xfId="0" applyFont="1" applyFill="1" applyBorder="1" applyAlignment="1">
      <alignment horizontal="center"/>
    </xf>
    <xf numFmtId="0" fontId="0" fillId="0" borderId="25" xfId="0" applyBorder="1" applyAlignment="1">
      <alignment horizontal="center"/>
    </xf>
    <xf numFmtId="0" fontId="0" fillId="0" borderId="13" xfId="0" applyBorder="1" applyAlignment="1">
      <alignment horizont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164" fontId="6" fillId="6" borderId="9" xfId="0" applyNumberFormat="1" applyFont="1" applyFill="1" applyBorder="1" applyAlignment="1">
      <alignment horizontal="center" vertical="center"/>
    </xf>
    <xf numFmtId="164" fontId="6" fillId="6" borderId="11" xfId="0" applyNumberFormat="1" applyFont="1" applyFill="1" applyBorder="1" applyAlignment="1">
      <alignment horizontal="center" vertical="center"/>
    </xf>
    <xf numFmtId="164" fontId="6" fillId="6" borderId="10" xfId="0" applyNumberFormat="1" applyFont="1" applyFill="1" applyBorder="1" applyAlignment="1">
      <alignment horizontal="center" vertical="center"/>
    </xf>
    <xf numFmtId="164" fontId="6" fillId="6" borderId="4" xfId="0" applyNumberFormat="1" applyFont="1" applyFill="1" applyBorder="1" applyAlignment="1">
      <alignment horizontal="center" vertical="center"/>
    </xf>
    <xf numFmtId="164" fontId="6" fillId="6" borderId="0" xfId="0" applyNumberFormat="1" applyFont="1" applyFill="1" applyBorder="1" applyAlignment="1">
      <alignment horizontal="center" vertical="center"/>
    </xf>
    <xf numFmtId="164" fontId="6" fillId="6" borderId="6" xfId="0" applyNumberFormat="1" applyFont="1" applyFill="1" applyBorder="1" applyAlignment="1">
      <alignment horizontal="center" vertical="center"/>
    </xf>
    <xf numFmtId="164" fontId="6" fillId="6" borderId="8" xfId="0" applyNumberFormat="1" applyFont="1" applyFill="1" applyBorder="1" applyAlignment="1">
      <alignment horizontal="center" vertical="center"/>
    </xf>
    <xf numFmtId="164" fontId="6" fillId="6" borderId="5" xfId="0" applyNumberFormat="1" applyFont="1" applyFill="1" applyBorder="1" applyAlignment="1">
      <alignment horizontal="center" vertical="center"/>
    </xf>
    <xf numFmtId="164" fontId="6" fillId="6" borderId="7" xfId="0" applyNumberFormat="1" applyFont="1" applyFill="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0" fillId="0" borderId="1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2" xfId="0" applyBorder="1" applyAlignment="1" applyProtection="1">
      <alignment horizontal="center"/>
      <protection locked="0"/>
    </xf>
    <xf numFmtId="0" fontId="0" fillId="0" borderId="19" xfId="0" applyBorder="1" applyAlignment="1" applyProtection="1">
      <alignment horizontal="center"/>
      <protection locked="0"/>
    </xf>
    <xf numFmtId="0" fontId="4" fillId="0" borderId="12"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5" fillId="5" borderId="1" xfId="0" applyFont="1" applyFill="1"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center"/>
    </xf>
    <xf numFmtId="0" fontId="8" fillId="0" borderId="1" xfId="0" applyFont="1" applyBorder="1" applyAlignment="1">
      <alignment horizontal="center" vertical="center"/>
    </xf>
    <xf numFmtId="0" fontId="2" fillId="2" borderId="1"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12" xfId="0" applyFont="1" applyFill="1" applyBorder="1" applyAlignment="1">
      <alignment horizontal="center" vertical="top" wrapText="1"/>
    </xf>
    <xf numFmtId="0" fontId="8" fillId="0" borderId="13" xfId="0" applyFont="1" applyBorder="1" applyAlignment="1">
      <alignment horizontal="center" vertical="center"/>
    </xf>
    <xf numFmtId="0" fontId="5" fillId="0" borderId="0" xfId="0" applyFont="1" applyBorder="1" applyAlignment="1">
      <alignment horizontal="center" vertical="center" wrapText="1"/>
    </xf>
    <xf numFmtId="0" fontId="8" fillId="0" borderId="0" xfId="0" applyFont="1" applyBorder="1" applyAlignment="1">
      <alignment horizontal="center" vertical="center"/>
    </xf>
    <xf numFmtId="0" fontId="2" fillId="0"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2" xfId="0" applyFont="1" applyFill="1" applyBorder="1" applyAlignment="1">
      <alignment horizontal="left" vertical="top" wrapText="1"/>
    </xf>
    <xf numFmtId="0" fontId="2" fillId="9" borderId="1" xfId="0" applyFont="1" applyFill="1" applyBorder="1" applyAlignment="1">
      <alignment horizontal="left" vertical="top" wrapText="1"/>
    </xf>
    <xf numFmtId="0" fontId="11"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2" xfId="0" applyFont="1" applyBorder="1" applyAlignment="1">
      <alignment horizontal="left" vertical="top" wrapText="1"/>
    </xf>
    <xf numFmtId="0" fontId="0" fillId="4" borderId="1" xfId="0" applyFont="1" applyFill="1" applyBorder="1" applyAlignment="1">
      <alignment horizontal="left" vertical="top" wrapText="1"/>
    </xf>
    <xf numFmtId="0" fontId="13" fillId="2" borderId="31" xfId="0" applyFont="1" applyFill="1" applyBorder="1" applyAlignment="1">
      <alignment horizontal="left" vertical="center" wrapText="1"/>
    </xf>
    <xf numFmtId="0" fontId="13" fillId="2" borderId="32"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11" borderId="31" xfId="0" applyFont="1" applyFill="1" applyBorder="1" applyAlignment="1">
      <alignment vertical="top" wrapText="1"/>
    </xf>
    <xf numFmtId="0" fontId="13" fillId="11" borderId="32" xfId="0" applyFont="1" applyFill="1" applyBorder="1" applyAlignment="1">
      <alignment vertical="top" wrapText="1"/>
    </xf>
    <xf numFmtId="0" fontId="13" fillId="11" borderId="29" xfId="0" applyFont="1" applyFill="1" applyBorder="1" applyAlignment="1">
      <alignment vertical="top" wrapText="1"/>
    </xf>
    <xf numFmtId="0" fontId="13" fillId="11" borderId="33" xfId="0" applyFont="1" applyFill="1" applyBorder="1" applyAlignment="1">
      <alignment vertical="top" wrapText="1"/>
    </xf>
  </cellXfs>
  <cellStyles count="1">
    <cellStyle name="Normal" xfId="0" builtinId="0"/>
  </cellStyles>
  <dxfs count="3">
    <dxf>
      <fill>
        <patternFill>
          <bgColor rgb="FF92D050"/>
        </patternFill>
      </fill>
    </dxf>
    <dxf>
      <font>
        <condense val="0"/>
        <extend val="0"/>
        <color rgb="FF9C0006"/>
      </font>
      <fill>
        <patternFill>
          <bgColor rgb="FFFFC7CE"/>
        </patternFill>
      </fill>
    </dxf>
    <dxf>
      <fill>
        <patternFill>
          <bgColor rgb="FFFFC000"/>
        </patternFill>
      </fill>
    </dxf>
  </dxfs>
  <tableStyles count="0" defaultTableStyle="TableStyleMedium9"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11</xdr:row>
      <xdr:rowOff>38099</xdr:rowOff>
    </xdr:from>
    <xdr:to>
      <xdr:col>2</xdr:col>
      <xdr:colOff>796332</xdr:colOff>
      <xdr:row>12</xdr:row>
      <xdr:rowOff>74870</xdr:rowOff>
    </xdr:to>
    <xdr:pic>
      <xdr:nvPicPr>
        <xdr:cNvPr id="2" name="Picture 3" descr="http://theatheistdoc.ph/wp-content/uploads/2013/09/hospital.png">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4825" y="3733799"/>
          <a:ext cx="1605957" cy="685801"/>
        </a:xfrm>
        <a:prstGeom prst="rect">
          <a:avLst/>
        </a:prstGeom>
        <a:noFill/>
      </xdr:spPr>
    </xdr:pic>
    <xdr:clientData/>
  </xdr:twoCellAnchor>
  <xdr:twoCellAnchor editAs="oneCell">
    <xdr:from>
      <xdr:col>4</xdr:col>
      <xdr:colOff>53341</xdr:colOff>
      <xdr:row>11</xdr:row>
      <xdr:rowOff>24215</xdr:rowOff>
    </xdr:from>
    <xdr:to>
      <xdr:col>5</xdr:col>
      <xdr:colOff>228601</xdr:colOff>
      <xdr:row>12</xdr:row>
      <xdr:rowOff>48394</xdr:rowOff>
    </xdr:to>
    <xdr:pic>
      <xdr:nvPicPr>
        <xdr:cNvPr id="3" name="Picture 4" descr="http://photos.gograph.com/thumbs/CSP/CSP992/k14703550.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01366" y="3719915"/>
          <a:ext cx="1108710" cy="673209"/>
        </a:xfrm>
        <a:prstGeom prst="rect">
          <a:avLst/>
        </a:prstGeom>
        <a:noFill/>
      </xdr:spPr>
    </xdr:pic>
    <xdr:clientData/>
  </xdr:twoCellAnchor>
  <xdr:twoCellAnchor editAs="oneCell">
    <xdr:from>
      <xdr:col>4</xdr:col>
      <xdr:colOff>274232</xdr:colOff>
      <xdr:row>21</xdr:row>
      <xdr:rowOff>86566</xdr:rowOff>
    </xdr:from>
    <xdr:to>
      <xdr:col>5</xdr:col>
      <xdr:colOff>325509</xdr:colOff>
      <xdr:row>22</xdr:row>
      <xdr:rowOff>91845</xdr:rowOff>
    </xdr:to>
    <xdr:pic>
      <xdr:nvPicPr>
        <xdr:cNvPr id="4" name="Picture 5" descr="http://images.clipartpanda.com/tap-clipart-1336367663.png">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043127" y="7174938"/>
          <a:ext cx="937324" cy="647662"/>
        </a:xfrm>
        <a:prstGeom prst="rect">
          <a:avLst/>
        </a:prstGeom>
        <a:noFill/>
      </xdr:spPr>
    </xdr:pic>
    <xdr:clientData/>
  </xdr:twoCellAnchor>
  <xdr:twoCellAnchor editAs="oneCell">
    <xdr:from>
      <xdr:col>1</xdr:col>
      <xdr:colOff>248078</xdr:colOff>
      <xdr:row>21</xdr:row>
      <xdr:rowOff>87276</xdr:rowOff>
    </xdr:from>
    <xdr:to>
      <xdr:col>2</xdr:col>
      <xdr:colOff>585702</xdr:colOff>
      <xdr:row>21</xdr:row>
      <xdr:rowOff>623557</xdr:rowOff>
    </xdr:to>
    <xdr:pic>
      <xdr:nvPicPr>
        <xdr:cNvPr id="5" name="Picture 7" descr="http://upload.wikimedia.org/wikipedia/commons/thumb/f/f7/Biohazard.svg/2000px-Biohazard.svg.png">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57555" y="7175648"/>
          <a:ext cx="1101839" cy="536281"/>
        </a:xfrm>
        <a:prstGeom prst="rect">
          <a:avLst/>
        </a:prstGeom>
        <a:noFill/>
      </xdr:spPr>
    </xdr:pic>
    <xdr:clientData/>
  </xdr:twoCellAnchor>
  <xdr:twoCellAnchor editAs="oneCell">
    <xdr:from>
      <xdr:col>7</xdr:col>
      <xdr:colOff>54536</xdr:colOff>
      <xdr:row>11</xdr:row>
      <xdr:rowOff>152177</xdr:rowOff>
    </xdr:from>
    <xdr:to>
      <xdr:col>7</xdr:col>
      <xdr:colOff>1548366</xdr:colOff>
      <xdr:row>12</xdr:row>
      <xdr:rowOff>14611</xdr:rowOff>
    </xdr:to>
    <xdr:pic>
      <xdr:nvPicPr>
        <xdr:cNvPr id="6" name="Picture 8" descr="http://thumbs.dreamstime.com/t/many-color-wheelie-bins-set-illustration-waste-management-concept-44839723.jpg">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105001" y="5191567"/>
          <a:ext cx="1493830" cy="504818"/>
        </a:xfrm>
        <a:prstGeom prst="rect">
          <a:avLst/>
        </a:prstGeom>
        <a:noFill/>
      </xdr:spPr>
    </xdr:pic>
    <xdr:clientData/>
  </xdr:twoCellAnchor>
  <xdr:twoCellAnchor editAs="oneCell">
    <xdr:from>
      <xdr:col>7</xdr:col>
      <xdr:colOff>15240</xdr:colOff>
      <xdr:row>21</xdr:row>
      <xdr:rowOff>38100</xdr:rowOff>
    </xdr:from>
    <xdr:to>
      <xdr:col>7</xdr:col>
      <xdr:colOff>1233366</xdr:colOff>
      <xdr:row>22</xdr:row>
      <xdr:rowOff>3546</xdr:rowOff>
    </xdr:to>
    <xdr:pic>
      <xdr:nvPicPr>
        <xdr:cNvPr id="7" name="Picture 10" descr="http://upload.wikimedia.org/wikipedia/en/8/85/Global_Handwashing_Day_(emblem).jpg">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57932" y="5704254"/>
          <a:ext cx="1218126" cy="629128"/>
        </a:xfrm>
        <a:prstGeom prst="rect">
          <a:avLst/>
        </a:prstGeom>
        <a:noFill/>
      </xdr:spPr>
    </xdr:pic>
    <xdr:clientData/>
  </xdr:twoCellAnchor>
  <xdr:twoCellAnchor editAs="oneCell">
    <xdr:from>
      <xdr:col>1</xdr:col>
      <xdr:colOff>1</xdr:colOff>
      <xdr:row>28</xdr:row>
      <xdr:rowOff>0</xdr:rowOff>
    </xdr:from>
    <xdr:to>
      <xdr:col>2</xdr:col>
      <xdr:colOff>753140</xdr:colOff>
      <xdr:row>30</xdr:row>
      <xdr:rowOff>105332</xdr:rowOff>
    </xdr:to>
    <xdr:pic>
      <xdr:nvPicPr>
        <xdr:cNvPr id="9" name="Picture 8">
          <a:extLst>
            <a:ext uri="{FF2B5EF4-FFF2-40B4-BE49-F238E27FC236}">
              <a16:creationId xmlns=""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509478" y="11839797"/>
          <a:ext cx="1517354" cy="8030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5"/>
  <sheetViews>
    <sheetView view="pageBreakPreview" zoomScaleSheetLayoutView="100" workbookViewId="0">
      <selection activeCell="D6" sqref="D6:G9"/>
    </sheetView>
  </sheetViews>
  <sheetFormatPr defaultColWidth="8.85546875" defaultRowHeight="50.25" customHeight="1" x14ac:dyDescent="0.2"/>
  <cols>
    <col min="1" max="1" width="7.7109375" style="1" customWidth="1"/>
    <col min="2" max="2" width="11.42578125" style="1" customWidth="1"/>
    <col min="3" max="3" width="12.85546875" style="1" customWidth="1"/>
    <col min="4" max="4" width="9.5703125" style="1" customWidth="1"/>
    <col min="5" max="5" width="13.28515625" style="1" customWidth="1"/>
    <col min="6" max="6" width="12.85546875" style="1" customWidth="1"/>
    <col min="7" max="7" width="8.140625" style="1" customWidth="1"/>
    <col min="8" max="8" width="25.5703125" style="1" customWidth="1"/>
    <col min="9" max="9" width="13.28515625" style="1" hidden="1" customWidth="1"/>
    <col min="10" max="12" width="13.140625" style="1" hidden="1" customWidth="1"/>
    <col min="13" max="13" width="25.5703125" style="1" customWidth="1"/>
    <col min="14" max="16384" width="8.85546875" style="1"/>
  </cols>
  <sheetData>
    <row r="1" spans="1:13" ht="50.25" customHeight="1" x14ac:dyDescent="0.35">
      <c r="A1" s="52" t="s">
        <v>439</v>
      </c>
      <c r="B1" s="53"/>
      <c r="C1" s="53"/>
      <c r="D1" s="53"/>
      <c r="E1" s="53"/>
      <c r="F1" s="53"/>
      <c r="G1" s="53"/>
      <c r="H1" s="53"/>
      <c r="I1" s="53"/>
      <c r="J1" s="54"/>
    </row>
    <row r="2" spans="1:13" ht="50.25" customHeight="1" x14ac:dyDescent="0.3">
      <c r="A2" s="55" t="s">
        <v>440</v>
      </c>
      <c r="B2" s="56"/>
      <c r="C2" s="56"/>
      <c r="D2" s="56"/>
      <c r="E2" s="56"/>
      <c r="F2" s="56"/>
      <c r="G2" s="56"/>
      <c r="H2" s="56"/>
      <c r="I2" s="56"/>
      <c r="J2" s="57"/>
    </row>
    <row r="3" spans="1:13" ht="50.25" customHeight="1" x14ac:dyDescent="0.25">
      <c r="A3" s="58"/>
      <c r="B3" s="59"/>
      <c r="C3" s="59"/>
      <c r="D3" s="59"/>
      <c r="E3" s="59"/>
      <c r="F3" s="59"/>
      <c r="G3" s="59"/>
      <c r="H3" s="59"/>
      <c r="I3" s="59"/>
      <c r="J3" s="60"/>
    </row>
    <row r="4" spans="1:13" ht="50.25" customHeight="1" thickBot="1" x14ac:dyDescent="0.3">
      <c r="A4" s="61"/>
      <c r="B4" s="62"/>
      <c r="C4" s="62"/>
      <c r="D4" s="62"/>
      <c r="E4" s="62"/>
      <c r="F4" s="62"/>
      <c r="G4" s="62"/>
      <c r="H4" s="62"/>
      <c r="I4" s="62"/>
      <c r="J4" s="5"/>
    </row>
    <row r="5" spans="1:13" ht="50.25" customHeight="1" thickBot="1" x14ac:dyDescent="0.3">
      <c r="A5" s="6"/>
      <c r="B5" s="63" t="s">
        <v>262</v>
      </c>
      <c r="C5" s="64"/>
      <c r="D5" s="65"/>
      <c r="E5" s="65"/>
      <c r="F5" s="65"/>
      <c r="G5" s="65"/>
      <c r="H5" s="64"/>
      <c r="I5" s="66"/>
      <c r="J5" s="5"/>
    </row>
    <row r="6" spans="1:13" ht="50.25" customHeight="1" x14ac:dyDescent="0.25">
      <c r="A6" s="6"/>
      <c r="B6" s="67" t="s">
        <v>263</v>
      </c>
      <c r="C6" s="68"/>
      <c r="D6" s="69">
        <f>SUM(B17+E17+H17+B27+E27+H27+B32)/240</f>
        <v>0.5</v>
      </c>
      <c r="E6" s="70"/>
      <c r="F6" s="70"/>
      <c r="G6" s="71"/>
      <c r="H6" s="78" t="s">
        <v>264</v>
      </c>
      <c r="I6" s="79"/>
      <c r="J6" s="5"/>
    </row>
    <row r="7" spans="1:13" ht="50.25" customHeight="1" x14ac:dyDescent="0.25">
      <c r="A7" s="6"/>
      <c r="B7" s="80"/>
      <c r="C7" s="81"/>
      <c r="D7" s="72"/>
      <c r="E7" s="73"/>
      <c r="F7" s="73"/>
      <c r="G7" s="74"/>
      <c r="H7" s="82"/>
      <c r="I7" s="83"/>
      <c r="J7" s="5"/>
    </row>
    <row r="8" spans="1:13" ht="50.25" customHeight="1" x14ac:dyDescent="0.25">
      <c r="A8" s="6"/>
      <c r="B8" s="67" t="s">
        <v>265</v>
      </c>
      <c r="C8" s="68"/>
      <c r="D8" s="72"/>
      <c r="E8" s="73"/>
      <c r="F8" s="73"/>
      <c r="G8" s="74"/>
      <c r="H8" s="84" t="s">
        <v>266</v>
      </c>
      <c r="I8" s="85"/>
      <c r="J8" s="5"/>
    </row>
    <row r="9" spans="1:13" ht="50.25" customHeight="1" thickBot="1" x14ac:dyDescent="0.3">
      <c r="A9" s="6"/>
      <c r="B9" s="86"/>
      <c r="C9" s="87"/>
      <c r="D9" s="75"/>
      <c r="E9" s="76"/>
      <c r="F9" s="76"/>
      <c r="G9" s="77"/>
      <c r="H9" s="88"/>
      <c r="I9" s="89"/>
      <c r="J9" s="5"/>
    </row>
    <row r="10" spans="1:13" ht="50.25" customHeight="1" x14ac:dyDescent="0.25">
      <c r="A10" s="6"/>
      <c r="B10" s="90"/>
      <c r="C10" s="91"/>
      <c r="D10" s="92"/>
      <c r="E10" s="92"/>
      <c r="F10" s="92"/>
      <c r="G10" s="92"/>
      <c r="H10" s="91"/>
      <c r="I10" s="93"/>
      <c r="J10" s="5"/>
    </row>
    <row r="11" spans="1:13" ht="50.25" customHeight="1" x14ac:dyDescent="0.45">
      <c r="A11" s="6"/>
      <c r="B11" s="94" t="s">
        <v>267</v>
      </c>
      <c r="C11" s="94"/>
      <c r="D11" s="94"/>
      <c r="E11" s="94"/>
      <c r="F11" s="94"/>
      <c r="G11" s="94"/>
      <c r="H11" s="94"/>
      <c r="I11" s="94"/>
      <c r="J11" s="5"/>
      <c r="M11" s="34"/>
    </row>
    <row r="12" spans="1:13" ht="50.25" customHeight="1" x14ac:dyDescent="0.25">
      <c r="A12" s="6"/>
      <c r="B12" s="95"/>
      <c r="C12" s="95"/>
      <c r="D12" s="95"/>
      <c r="E12" s="95"/>
      <c r="F12" s="95"/>
      <c r="G12" s="95"/>
      <c r="H12" s="95"/>
      <c r="I12" s="95"/>
      <c r="J12" s="5"/>
    </row>
    <row r="13" spans="1:13" ht="20.25" customHeight="1" x14ac:dyDescent="0.25">
      <c r="A13" s="6"/>
      <c r="B13" s="95"/>
      <c r="C13" s="95"/>
      <c r="D13" s="95"/>
      <c r="E13" s="95"/>
      <c r="F13" s="95"/>
      <c r="G13" s="95"/>
      <c r="H13" s="95"/>
      <c r="I13" s="95"/>
      <c r="J13" s="5"/>
    </row>
    <row r="14" spans="1:13" ht="50.25" hidden="1" customHeight="1" x14ac:dyDescent="0.25">
      <c r="A14" s="6"/>
      <c r="B14" s="95"/>
      <c r="C14" s="95"/>
      <c r="D14" s="95"/>
      <c r="E14" s="95"/>
      <c r="F14" s="95"/>
      <c r="G14" s="95"/>
      <c r="H14" s="95"/>
      <c r="I14" s="95"/>
      <c r="J14" s="5"/>
    </row>
    <row r="15" spans="1:13" ht="50.25" hidden="1" customHeight="1" x14ac:dyDescent="0.25">
      <c r="A15" s="6"/>
      <c r="B15" s="95"/>
      <c r="C15" s="95"/>
      <c r="D15" s="95"/>
      <c r="E15" s="95"/>
      <c r="F15" s="95"/>
      <c r="G15" s="95"/>
      <c r="H15" s="95"/>
      <c r="I15" s="95"/>
      <c r="J15" s="5"/>
    </row>
    <row r="16" spans="1:13" ht="24.75" customHeight="1" x14ac:dyDescent="0.3">
      <c r="A16" s="6"/>
      <c r="B16" s="96" t="s">
        <v>304</v>
      </c>
      <c r="C16" s="96"/>
      <c r="D16" s="95"/>
      <c r="E16" s="96" t="s">
        <v>272</v>
      </c>
      <c r="F16" s="96"/>
      <c r="G16" s="95"/>
      <c r="H16" s="96" t="s">
        <v>373</v>
      </c>
      <c r="I16" s="96"/>
      <c r="J16" s="5"/>
    </row>
    <row r="17" spans="1:10" ht="50.25" customHeight="1" x14ac:dyDescent="0.25">
      <c r="A17" s="6"/>
      <c r="B17" s="97">
        <f>H38+H41+H44+H47+H50+H53+H56+H59+H62+H65</f>
        <v>20</v>
      </c>
      <c r="C17" s="97"/>
      <c r="D17" s="95"/>
      <c r="E17" s="97">
        <f>H69+H72+H75+H78+H81+H84+H87+H90+H93+H96</f>
        <v>20</v>
      </c>
      <c r="F17" s="97"/>
      <c r="G17" s="95"/>
      <c r="H17" s="97">
        <f>H100+H103+H106+H109+H112+H115+H118+H121+H124+H127</f>
        <v>20</v>
      </c>
      <c r="I17" s="97"/>
      <c r="J17" s="5"/>
    </row>
    <row r="18" spans="1:10" ht="42.75" customHeight="1" x14ac:dyDescent="0.25">
      <c r="A18" s="6"/>
      <c r="B18" s="97"/>
      <c r="C18" s="97"/>
      <c r="D18" s="95"/>
      <c r="E18" s="97"/>
      <c r="F18" s="97"/>
      <c r="G18" s="95"/>
      <c r="H18" s="97"/>
      <c r="I18" s="97"/>
      <c r="J18" s="5"/>
    </row>
    <row r="19" spans="1:10" ht="50.25" hidden="1" customHeight="1" x14ac:dyDescent="0.25">
      <c r="A19" s="6"/>
      <c r="B19" s="97"/>
      <c r="C19" s="97"/>
      <c r="D19" s="95"/>
      <c r="E19" s="97"/>
      <c r="F19" s="97"/>
      <c r="G19" s="95"/>
      <c r="H19" s="97"/>
      <c r="I19" s="97"/>
      <c r="J19" s="5"/>
    </row>
    <row r="20" spans="1:10" ht="3" hidden="1" customHeight="1" x14ac:dyDescent="0.25">
      <c r="A20" s="6"/>
      <c r="B20" s="95"/>
      <c r="C20" s="95"/>
      <c r="D20" s="95"/>
      <c r="E20" s="95"/>
      <c r="F20" s="95"/>
      <c r="G20" s="95"/>
      <c r="H20" s="95"/>
      <c r="I20" s="95"/>
      <c r="J20" s="5"/>
    </row>
    <row r="21" spans="1:10" ht="50.25" hidden="1" customHeight="1" x14ac:dyDescent="0.25">
      <c r="A21" s="6"/>
      <c r="B21" s="95"/>
      <c r="C21" s="95"/>
      <c r="D21" s="95"/>
      <c r="E21" s="95"/>
      <c r="F21" s="95"/>
      <c r="G21" s="95"/>
      <c r="H21" s="95"/>
      <c r="I21" s="95"/>
      <c r="J21" s="5"/>
    </row>
    <row r="22" spans="1:10" ht="50.25" customHeight="1" x14ac:dyDescent="0.25">
      <c r="A22" s="6"/>
      <c r="B22" s="95"/>
      <c r="C22" s="95"/>
      <c r="D22" s="95"/>
      <c r="E22" s="95"/>
      <c r="F22" s="95"/>
      <c r="G22" s="95"/>
      <c r="H22" s="95"/>
      <c r="I22" s="95"/>
      <c r="J22" s="5"/>
    </row>
    <row r="23" spans="1:10" ht="20.25" customHeight="1" x14ac:dyDescent="0.25">
      <c r="A23" s="6"/>
      <c r="B23" s="95"/>
      <c r="C23" s="95"/>
      <c r="D23" s="95"/>
      <c r="E23" s="95"/>
      <c r="F23" s="95"/>
      <c r="G23" s="95"/>
      <c r="H23" s="95"/>
      <c r="I23" s="95"/>
      <c r="J23" s="5"/>
    </row>
    <row r="24" spans="1:10" ht="50.25" hidden="1" customHeight="1" x14ac:dyDescent="0.25">
      <c r="A24" s="6"/>
      <c r="B24" s="95"/>
      <c r="C24" s="95"/>
      <c r="D24" s="95"/>
      <c r="E24" s="95"/>
      <c r="F24" s="95"/>
      <c r="G24" s="95"/>
      <c r="H24" s="95"/>
      <c r="I24" s="95"/>
      <c r="J24" s="5"/>
    </row>
    <row r="25" spans="1:10" ht="24.75" hidden="1" customHeight="1" x14ac:dyDescent="0.25">
      <c r="A25" s="6"/>
      <c r="B25" s="95"/>
      <c r="C25" s="95"/>
      <c r="D25" s="95"/>
      <c r="E25" s="95"/>
      <c r="F25" s="95"/>
      <c r="G25" s="95"/>
      <c r="H25" s="95"/>
      <c r="I25" s="95"/>
      <c r="J25" s="5"/>
    </row>
    <row r="26" spans="1:10" ht="29.25" customHeight="1" x14ac:dyDescent="0.3">
      <c r="A26" s="6"/>
      <c r="B26" s="96" t="s">
        <v>374</v>
      </c>
      <c r="C26" s="96"/>
      <c r="D26" s="95"/>
      <c r="E26" s="96" t="s">
        <v>273</v>
      </c>
      <c r="F26" s="96"/>
      <c r="G26" s="95"/>
      <c r="H26" s="96" t="s">
        <v>375</v>
      </c>
      <c r="I26" s="96"/>
      <c r="J26" s="5"/>
    </row>
    <row r="27" spans="1:10" ht="50.25" customHeight="1" x14ac:dyDescent="0.25">
      <c r="A27" s="6"/>
      <c r="B27" s="97">
        <f>H131+H134+H137+H140+H143+H146+H149+H152+H155+H158</f>
        <v>20</v>
      </c>
      <c r="C27" s="97"/>
      <c r="D27" s="95"/>
      <c r="E27" s="97">
        <f>H162+H165+H168+H171+H174</f>
        <v>10</v>
      </c>
      <c r="F27" s="97"/>
      <c r="G27" s="95"/>
      <c r="H27" s="97">
        <f>H178+H181+H184+H187+H190</f>
        <v>10</v>
      </c>
      <c r="I27" s="97"/>
      <c r="J27" s="5"/>
    </row>
    <row r="28" spans="1:10" ht="36.75" customHeight="1" x14ac:dyDescent="0.25">
      <c r="A28" s="6"/>
      <c r="B28" s="97"/>
      <c r="C28" s="97"/>
      <c r="D28" s="95"/>
      <c r="E28" s="97"/>
      <c r="F28" s="97"/>
      <c r="G28" s="95"/>
      <c r="H28" s="97"/>
      <c r="I28" s="97"/>
      <c r="J28" s="5"/>
    </row>
    <row r="29" spans="1:10" ht="15" hidden="1" customHeight="1" thickBot="1" x14ac:dyDescent="0.3">
      <c r="A29" s="7"/>
      <c r="B29" s="97"/>
      <c r="C29" s="97"/>
      <c r="D29" s="95"/>
      <c r="E29" s="97"/>
      <c r="F29" s="97"/>
      <c r="G29" s="95"/>
      <c r="H29" s="97"/>
      <c r="I29" s="97"/>
      <c r="J29" s="8"/>
    </row>
    <row r="30" spans="1:10" ht="54.75" customHeight="1" x14ac:dyDescent="0.25">
      <c r="A30" s="9"/>
      <c r="B30" s="102"/>
      <c r="C30" s="102"/>
      <c r="D30" s="10"/>
      <c r="E30" s="48"/>
      <c r="F30" s="48"/>
      <c r="G30" s="10"/>
      <c r="H30" s="48"/>
      <c r="I30" s="48"/>
      <c r="J30" s="9"/>
    </row>
    <row r="31" spans="1:10" ht="54.75" customHeight="1" x14ac:dyDescent="0.25">
      <c r="A31" s="9"/>
      <c r="B31" s="103" t="s">
        <v>518</v>
      </c>
      <c r="C31" s="103"/>
      <c r="D31" s="10"/>
      <c r="E31" s="48"/>
      <c r="F31" s="48"/>
      <c r="G31" s="10"/>
      <c r="H31" s="48"/>
      <c r="I31" s="48"/>
      <c r="J31" s="9"/>
    </row>
    <row r="32" spans="1:10" ht="54.75" customHeight="1" x14ac:dyDescent="0.25">
      <c r="A32" s="9"/>
      <c r="B32" s="104">
        <f>'Beyond Hospital Boundary'!E3+'Beyond Hospital Boundary'!E9+'Beyond Hospital Boundary'!E15+'Beyond Hospital Boundary'!E21</f>
        <v>20</v>
      </c>
      <c r="C32" s="104"/>
      <c r="D32" s="10"/>
      <c r="E32" s="48"/>
      <c r="F32" s="48"/>
      <c r="G32" s="10"/>
      <c r="H32" s="48"/>
      <c r="I32" s="48"/>
      <c r="J32" s="9"/>
    </row>
    <row r="33" spans="1:15" ht="54.75" customHeight="1" x14ac:dyDescent="0.25">
      <c r="A33" s="9"/>
      <c r="B33" s="48"/>
      <c r="C33" s="48"/>
      <c r="D33" s="10"/>
      <c r="E33" s="48"/>
      <c r="F33" s="48"/>
      <c r="G33" s="10"/>
      <c r="H33" s="48"/>
      <c r="I33" s="48"/>
      <c r="J33" s="9"/>
    </row>
    <row r="34" spans="1:15" ht="54" customHeight="1" x14ac:dyDescent="0.25">
      <c r="A34" s="9"/>
      <c r="B34" s="48"/>
      <c r="C34" s="48"/>
      <c r="D34" s="10"/>
      <c r="E34" s="48"/>
      <c r="F34" s="48"/>
      <c r="G34" s="10"/>
      <c r="H34" s="48"/>
      <c r="I34" s="48"/>
      <c r="J34" s="9"/>
    </row>
    <row r="35" spans="1:15" ht="50.25" customHeight="1" x14ac:dyDescent="0.25">
      <c r="A35" s="9"/>
      <c r="B35" s="10"/>
      <c r="C35" s="10"/>
      <c r="D35" s="10"/>
      <c r="E35" s="10"/>
      <c r="F35" s="10"/>
      <c r="G35" s="10"/>
      <c r="H35" s="10"/>
      <c r="I35" s="10"/>
      <c r="J35" s="9"/>
    </row>
    <row r="36" spans="1:15" ht="50.25" customHeight="1" x14ac:dyDescent="0.2">
      <c r="A36" s="25" t="s">
        <v>19</v>
      </c>
      <c r="B36" s="98" t="s">
        <v>0</v>
      </c>
      <c r="C36" s="98"/>
      <c r="D36" s="25" t="s">
        <v>1</v>
      </c>
      <c r="E36" s="98" t="s">
        <v>2</v>
      </c>
      <c r="F36" s="98"/>
      <c r="G36" s="98"/>
      <c r="H36" s="25" t="s">
        <v>3</v>
      </c>
      <c r="I36" s="22" t="s">
        <v>274</v>
      </c>
      <c r="J36" s="22"/>
      <c r="K36" s="22"/>
      <c r="L36" s="22"/>
      <c r="M36" s="25" t="s">
        <v>274</v>
      </c>
    </row>
    <row r="37" spans="1:15" ht="24.75" customHeight="1" x14ac:dyDescent="0.2">
      <c r="A37" s="25" t="s">
        <v>5</v>
      </c>
      <c r="B37" s="99" t="s">
        <v>336</v>
      </c>
      <c r="C37" s="100"/>
      <c r="D37" s="100"/>
      <c r="E37" s="100"/>
      <c r="F37" s="100"/>
      <c r="G37" s="100"/>
      <c r="H37" s="100"/>
      <c r="I37" s="100"/>
      <c r="J37" s="100"/>
      <c r="K37" s="100"/>
      <c r="L37" s="100"/>
      <c r="M37" s="101"/>
    </row>
    <row r="38" spans="1:15" ht="22.5" customHeight="1" x14ac:dyDescent="0.2">
      <c r="A38" s="23" t="s">
        <v>6</v>
      </c>
      <c r="B38" s="50" t="s">
        <v>7</v>
      </c>
      <c r="C38" s="50"/>
      <c r="D38" s="50"/>
      <c r="E38" s="50"/>
      <c r="F38" s="50"/>
      <c r="G38" s="50"/>
      <c r="H38" s="14">
        <f>SUM(H39:H40)</f>
        <v>2</v>
      </c>
      <c r="I38" s="22"/>
      <c r="J38" s="22"/>
      <c r="K38" s="22"/>
      <c r="L38" s="22"/>
      <c r="M38" s="15"/>
    </row>
    <row r="39" spans="1:15" ht="124.5" customHeight="1" x14ac:dyDescent="0.2">
      <c r="A39" s="22" t="s">
        <v>4</v>
      </c>
      <c r="B39" s="49" t="s">
        <v>17</v>
      </c>
      <c r="C39" s="49"/>
      <c r="D39" s="22" t="s">
        <v>8</v>
      </c>
      <c r="E39" s="49" t="s">
        <v>302</v>
      </c>
      <c r="F39" s="49"/>
      <c r="G39" s="49"/>
      <c r="H39" s="28">
        <v>1</v>
      </c>
      <c r="I39" s="22">
        <v>2</v>
      </c>
      <c r="J39" s="22"/>
      <c r="K39" s="22">
        <v>0</v>
      </c>
      <c r="L39" s="22"/>
      <c r="M39" s="28"/>
      <c r="O39" s="11"/>
    </row>
    <row r="40" spans="1:15" ht="78.75" customHeight="1" x14ac:dyDescent="0.2">
      <c r="A40" s="22" t="s">
        <v>9</v>
      </c>
      <c r="B40" s="49" t="s">
        <v>18</v>
      </c>
      <c r="C40" s="49"/>
      <c r="D40" s="22" t="s">
        <v>303</v>
      </c>
      <c r="E40" s="49" t="s">
        <v>422</v>
      </c>
      <c r="F40" s="49"/>
      <c r="G40" s="49"/>
      <c r="H40" s="28">
        <v>1</v>
      </c>
      <c r="I40" s="22"/>
      <c r="J40" s="22"/>
      <c r="K40" s="22">
        <v>2</v>
      </c>
      <c r="L40" s="22"/>
      <c r="M40" s="28"/>
    </row>
    <row r="41" spans="1:15" ht="24" customHeight="1" x14ac:dyDescent="0.2">
      <c r="A41" s="23" t="s">
        <v>13</v>
      </c>
      <c r="B41" s="50" t="s">
        <v>14</v>
      </c>
      <c r="C41" s="50"/>
      <c r="D41" s="50"/>
      <c r="E41" s="50"/>
      <c r="F41" s="50"/>
      <c r="G41" s="50"/>
      <c r="H41" s="14">
        <f>SUM(H42:H43)</f>
        <v>2</v>
      </c>
      <c r="I41" s="22"/>
      <c r="J41" s="22"/>
      <c r="K41" s="22"/>
      <c r="L41" s="22"/>
      <c r="M41" s="15"/>
    </row>
    <row r="42" spans="1:15" ht="137.25" customHeight="1" x14ac:dyDescent="0.2">
      <c r="A42" s="22" t="s">
        <v>15</v>
      </c>
      <c r="B42" s="49" t="s">
        <v>276</v>
      </c>
      <c r="C42" s="49"/>
      <c r="D42" s="22" t="s">
        <v>10</v>
      </c>
      <c r="E42" s="49" t="s">
        <v>277</v>
      </c>
      <c r="F42" s="49"/>
      <c r="G42" s="49"/>
      <c r="H42" s="28">
        <v>1</v>
      </c>
      <c r="I42" s="22"/>
      <c r="J42" s="22"/>
      <c r="K42" s="22"/>
      <c r="L42" s="22"/>
      <c r="M42" s="28"/>
    </row>
    <row r="43" spans="1:15" ht="51.75" customHeight="1" x14ac:dyDescent="0.2">
      <c r="A43" s="22" t="s">
        <v>16</v>
      </c>
      <c r="B43" s="49" t="s">
        <v>447</v>
      </c>
      <c r="C43" s="49"/>
      <c r="D43" s="22" t="s">
        <v>10</v>
      </c>
      <c r="E43" s="49" t="s">
        <v>376</v>
      </c>
      <c r="F43" s="49"/>
      <c r="G43" s="49"/>
      <c r="H43" s="28">
        <v>1</v>
      </c>
      <c r="I43" s="22"/>
      <c r="J43" s="22"/>
      <c r="K43" s="22"/>
      <c r="L43" s="22"/>
      <c r="M43" s="28"/>
      <c r="O43" s="1" t="s">
        <v>275</v>
      </c>
    </row>
    <row r="44" spans="1:15" ht="22.5" customHeight="1" x14ac:dyDescent="0.2">
      <c r="A44" s="23" t="s">
        <v>20</v>
      </c>
      <c r="B44" s="50" t="s">
        <v>21</v>
      </c>
      <c r="C44" s="50"/>
      <c r="D44" s="50"/>
      <c r="E44" s="50"/>
      <c r="F44" s="50"/>
      <c r="G44" s="50"/>
      <c r="H44" s="14">
        <f>SUM(H45:H46)</f>
        <v>2</v>
      </c>
      <c r="I44" s="22"/>
      <c r="J44" s="22"/>
      <c r="K44" s="22"/>
      <c r="L44" s="22"/>
      <c r="M44" s="15"/>
    </row>
    <row r="45" spans="1:15" ht="61.5" customHeight="1" x14ac:dyDescent="0.2">
      <c r="A45" s="16" t="s">
        <v>22</v>
      </c>
      <c r="B45" s="49" t="s">
        <v>377</v>
      </c>
      <c r="C45" s="49"/>
      <c r="D45" s="22" t="s">
        <v>10</v>
      </c>
      <c r="E45" s="49" t="s">
        <v>378</v>
      </c>
      <c r="F45" s="49"/>
      <c r="G45" s="49"/>
      <c r="H45" s="28">
        <v>1</v>
      </c>
      <c r="I45" s="22"/>
      <c r="J45" s="22"/>
      <c r="K45" s="22"/>
      <c r="L45" s="22"/>
      <c r="M45" s="28"/>
    </row>
    <row r="46" spans="1:15" ht="64.5" customHeight="1" x14ac:dyDescent="0.2">
      <c r="A46" s="22" t="s">
        <v>23</v>
      </c>
      <c r="B46" s="49" t="s">
        <v>101</v>
      </c>
      <c r="C46" s="49"/>
      <c r="D46" s="22" t="s">
        <v>10</v>
      </c>
      <c r="E46" s="49" t="s">
        <v>102</v>
      </c>
      <c r="F46" s="49"/>
      <c r="G46" s="49"/>
      <c r="H46" s="28">
        <v>1</v>
      </c>
      <c r="I46" s="22"/>
      <c r="J46" s="22"/>
      <c r="K46" s="22"/>
      <c r="L46" s="22"/>
      <c r="M46" s="28"/>
    </row>
    <row r="47" spans="1:15" ht="23.25" customHeight="1" x14ac:dyDescent="0.2">
      <c r="A47" s="17" t="s">
        <v>24</v>
      </c>
      <c r="B47" s="50" t="s">
        <v>337</v>
      </c>
      <c r="C47" s="50"/>
      <c r="D47" s="50"/>
      <c r="E47" s="50"/>
      <c r="F47" s="50"/>
      <c r="G47" s="50"/>
      <c r="H47" s="14">
        <f>SUM(H48:H49)</f>
        <v>2</v>
      </c>
      <c r="I47" s="22"/>
      <c r="J47" s="22"/>
      <c r="K47" s="22"/>
      <c r="L47" s="22"/>
      <c r="M47" s="15"/>
    </row>
    <row r="48" spans="1:15" ht="122.25" customHeight="1" x14ac:dyDescent="0.2">
      <c r="A48" s="22" t="s">
        <v>25</v>
      </c>
      <c r="B48" s="49" t="s">
        <v>103</v>
      </c>
      <c r="C48" s="49"/>
      <c r="D48" s="22" t="s">
        <v>10</v>
      </c>
      <c r="E48" s="49" t="s">
        <v>379</v>
      </c>
      <c r="F48" s="49"/>
      <c r="G48" s="49"/>
      <c r="H48" s="28">
        <v>1</v>
      </c>
      <c r="I48" s="22"/>
      <c r="J48" s="22"/>
      <c r="K48" s="22"/>
      <c r="L48" s="22"/>
      <c r="M48" s="28"/>
    </row>
    <row r="49" spans="1:13" ht="129" customHeight="1" x14ac:dyDescent="0.2">
      <c r="A49" s="22" t="s">
        <v>26</v>
      </c>
      <c r="B49" s="49" t="s">
        <v>339</v>
      </c>
      <c r="C49" s="49"/>
      <c r="D49" s="22" t="s">
        <v>10</v>
      </c>
      <c r="E49" s="49" t="s">
        <v>441</v>
      </c>
      <c r="F49" s="49"/>
      <c r="G49" s="49"/>
      <c r="H49" s="28">
        <v>1</v>
      </c>
      <c r="I49" s="22"/>
      <c r="J49" s="22"/>
      <c r="K49" s="22"/>
      <c r="L49" s="22"/>
      <c r="M49" s="28"/>
    </row>
    <row r="50" spans="1:13" ht="25.5" customHeight="1" x14ac:dyDescent="0.2">
      <c r="A50" s="18" t="s">
        <v>27</v>
      </c>
      <c r="B50" s="50" t="s">
        <v>28</v>
      </c>
      <c r="C50" s="50"/>
      <c r="D50" s="50"/>
      <c r="E50" s="50"/>
      <c r="F50" s="50"/>
      <c r="G50" s="50"/>
      <c r="H50" s="14">
        <f>SUM(H51:H52)</f>
        <v>2</v>
      </c>
      <c r="I50" s="22"/>
      <c r="J50" s="22"/>
      <c r="K50" s="22"/>
      <c r="L50" s="22"/>
      <c r="M50" s="15"/>
    </row>
    <row r="51" spans="1:13" ht="48.75" customHeight="1" x14ac:dyDescent="0.2">
      <c r="A51" s="22" t="s">
        <v>29</v>
      </c>
      <c r="B51" s="49" t="s">
        <v>305</v>
      </c>
      <c r="C51" s="49"/>
      <c r="D51" s="22" t="s">
        <v>10</v>
      </c>
      <c r="E51" s="49" t="s">
        <v>321</v>
      </c>
      <c r="F51" s="49"/>
      <c r="G51" s="49"/>
      <c r="H51" s="28">
        <v>1</v>
      </c>
      <c r="I51" s="22"/>
      <c r="J51" s="22"/>
      <c r="K51" s="22"/>
      <c r="L51" s="22"/>
      <c r="M51" s="28"/>
    </row>
    <row r="52" spans="1:13" ht="63" customHeight="1" x14ac:dyDescent="0.2">
      <c r="A52" s="22" t="s">
        <v>30</v>
      </c>
      <c r="B52" s="49" t="s">
        <v>306</v>
      </c>
      <c r="C52" s="49"/>
      <c r="D52" s="22" t="s">
        <v>10</v>
      </c>
      <c r="E52" s="49" t="s">
        <v>104</v>
      </c>
      <c r="F52" s="49"/>
      <c r="G52" s="49"/>
      <c r="H52" s="28">
        <v>1</v>
      </c>
      <c r="I52" s="22"/>
      <c r="J52" s="22"/>
      <c r="K52" s="22"/>
      <c r="L52" s="22"/>
      <c r="M52" s="28"/>
    </row>
    <row r="53" spans="1:13" ht="20.25" customHeight="1" x14ac:dyDescent="0.2">
      <c r="A53" s="23" t="s">
        <v>31</v>
      </c>
      <c r="B53" s="50" t="s">
        <v>32</v>
      </c>
      <c r="C53" s="50"/>
      <c r="D53" s="50"/>
      <c r="E53" s="50"/>
      <c r="F53" s="50"/>
      <c r="G53" s="50"/>
      <c r="H53" s="14">
        <f>SUM(H54:H55)</f>
        <v>2</v>
      </c>
      <c r="I53" s="22"/>
      <c r="J53" s="22"/>
      <c r="K53" s="22"/>
      <c r="L53" s="22"/>
      <c r="M53" s="15"/>
    </row>
    <row r="54" spans="1:13" ht="78" customHeight="1" x14ac:dyDescent="0.2">
      <c r="A54" s="22" t="s">
        <v>33</v>
      </c>
      <c r="B54" s="49" t="s">
        <v>340</v>
      </c>
      <c r="C54" s="49"/>
      <c r="D54" s="22" t="s">
        <v>10</v>
      </c>
      <c r="E54" s="49" t="s">
        <v>341</v>
      </c>
      <c r="F54" s="49"/>
      <c r="G54" s="49"/>
      <c r="H54" s="28">
        <v>1</v>
      </c>
      <c r="I54" s="22"/>
      <c r="J54" s="22"/>
      <c r="K54" s="22"/>
      <c r="L54" s="22"/>
      <c r="M54" s="28"/>
    </row>
    <row r="55" spans="1:13" ht="50.25" customHeight="1" x14ac:dyDescent="0.2">
      <c r="A55" s="22" t="s">
        <v>34</v>
      </c>
      <c r="B55" s="49" t="s">
        <v>35</v>
      </c>
      <c r="C55" s="49"/>
      <c r="D55" s="22" t="s">
        <v>10</v>
      </c>
      <c r="E55" s="49" t="s">
        <v>307</v>
      </c>
      <c r="F55" s="49"/>
      <c r="G55" s="49"/>
      <c r="H55" s="28">
        <v>1</v>
      </c>
      <c r="I55" s="22"/>
      <c r="J55" s="22"/>
      <c r="K55" s="22"/>
      <c r="L55" s="22"/>
      <c r="M55" s="28"/>
    </row>
    <row r="56" spans="1:13" ht="24.75" customHeight="1" x14ac:dyDescent="0.2">
      <c r="A56" s="19" t="s">
        <v>36</v>
      </c>
      <c r="B56" s="50" t="s">
        <v>37</v>
      </c>
      <c r="C56" s="50"/>
      <c r="D56" s="50"/>
      <c r="E56" s="50"/>
      <c r="F56" s="50"/>
      <c r="G56" s="50"/>
      <c r="H56" s="14">
        <f>SUM(H57:H58)</f>
        <v>2</v>
      </c>
      <c r="I56" s="22"/>
      <c r="J56" s="22"/>
      <c r="K56" s="22"/>
      <c r="L56" s="22"/>
      <c r="M56" s="15"/>
    </row>
    <row r="57" spans="1:13" ht="62.25" customHeight="1" x14ac:dyDescent="0.2">
      <c r="A57" s="22" t="s">
        <v>38</v>
      </c>
      <c r="B57" s="49" t="s">
        <v>105</v>
      </c>
      <c r="C57" s="49"/>
      <c r="D57" s="22" t="s">
        <v>10</v>
      </c>
      <c r="E57" s="49" t="s">
        <v>106</v>
      </c>
      <c r="F57" s="49"/>
      <c r="G57" s="49"/>
      <c r="H57" s="28">
        <v>1</v>
      </c>
      <c r="I57" s="22"/>
      <c r="J57" s="22"/>
      <c r="K57" s="22"/>
      <c r="L57" s="22"/>
      <c r="M57" s="28"/>
    </row>
    <row r="58" spans="1:13" ht="105.75" customHeight="1" x14ac:dyDescent="0.2">
      <c r="A58" s="22" t="s">
        <v>39</v>
      </c>
      <c r="B58" s="49" t="s">
        <v>380</v>
      </c>
      <c r="C58" s="49"/>
      <c r="D58" s="22" t="s">
        <v>10</v>
      </c>
      <c r="E58" s="51" t="s">
        <v>381</v>
      </c>
      <c r="F58" s="51"/>
      <c r="G58" s="51"/>
      <c r="H58" s="28">
        <v>1</v>
      </c>
      <c r="I58" s="22"/>
      <c r="J58" s="22"/>
      <c r="K58" s="22"/>
      <c r="L58" s="22"/>
      <c r="M58" s="28"/>
    </row>
    <row r="59" spans="1:13" ht="23.25" customHeight="1" x14ac:dyDescent="0.2">
      <c r="A59" s="23" t="s">
        <v>40</v>
      </c>
      <c r="B59" s="50" t="s">
        <v>41</v>
      </c>
      <c r="C59" s="50"/>
      <c r="D59" s="50"/>
      <c r="E59" s="50"/>
      <c r="F59" s="50"/>
      <c r="G59" s="50"/>
      <c r="H59" s="14">
        <f>SUM(H60:H61)</f>
        <v>2</v>
      </c>
      <c r="I59" s="22"/>
      <c r="J59" s="22"/>
      <c r="K59" s="22"/>
      <c r="L59" s="22"/>
      <c r="M59" s="15"/>
    </row>
    <row r="60" spans="1:13" ht="107.25" customHeight="1" x14ac:dyDescent="0.2">
      <c r="A60" s="22" t="s">
        <v>42</v>
      </c>
      <c r="B60" s="49" t="s">
        <v>382</v>
      </c>
      <c r="C60" s="49"/>
      <c r="D60" s="22" t="s">
        <v>10</v>
      </c>
      <c r="E60" s="51" t="s">
        <v>298</v>
      </c>
      <c r="F60" s="51"/>
      <c r="G60" s="51"/>
      <c r="H60" s="28">
        <v>1</v>
      </c>
      <c r="I60" s="22"/>
      <c r="J60" s="22"/>
      <c r="K60" s="22"/>
      <c r="L60" s="22"/>
      <c r="M60" s="29"/>
    </row>
    <row r="61" spans="1:13" s="3" customFormat="1" ht="64.5" customHeight="1" x14ac:dyDescent="0.2">
      <c r="A61" s="24" t="s">
        <v>43</v>
      </c>
      <c r="B61" s="51" t="s">
        <v>308</v>
      </c>
      <c r="C61" s="51"/>
      <c r="D61" s="24" t="s">
        <v>8</v>
      </c>
      <c r="E61" s="51" t="s">
        <v>268</v>
      </c>
      <c r="F61" s="51"/>
      <c r="G61" s="51"/>
      <c r="H61" s="29">
        <v>1</v>
      </c>
      <c r="I61" s="24"/>
      <c r="J61" s="24"/>
      <c r="K61" s="24"/>
      <c r="L61" s="24"/>
      <c r="M61" s="29"/>
    </row>
    <row r="62" spans="1:13" ht="24" customHeight="1" x14ac:dyDescent="0.2">
      <c r="A62" s="19" t="s">
        <v>44</v>
      </c>
      <c r="B62" s="50" t="s">
        <v>45</v>
      </c>
      <c r="C62" s="50"/>
      <c r="D62" s="50"/>
      <c r="E62" s="50"/>
      <c r="F62" s="50"/>
      <c r="G62" s="50"/>
      <c r="H62" s="14">
        <f>SUM(H63:H64)</f>
        <v>2</v>
      </c>
      <c r="I62" s="22"/>
      <c r="J62" s="22"/>
      <c r="K62" s="22"/>
      <c r="L62" s="22"/>
      <c r="M62" s="15"/>
    </row>
    <row r="63" spans="1:13" ht="78.75" customHeight="1" x14ac:dyDescent="0.2">
      <c r="A63" s="22" t="s">
        <v>46</v>
      </c>
      <c r="B63" s="49" t="s">
        <v>309</v>
      </c>
      <c r="C63" s="49"/>
      <c r="D63" s="22" t="s">
        <v>10</v>
      </c>
      <c r="E63" s="49" t="s">
        <v>385</v>
      </c>
      <c r="F63" s="49"/>
      <c r="G63" s="49"/>
      <c r="H63" s="28">
        <v>1</v>
      </c>
      <c r="I63" s="22"/>
      <c r="J63" s="22"/>
      <c r="K63" s="22"/>
      <c r="L63" s="22"/>
      <c r="M63" s="28"/>
    </row>
    <row r="64" spans="1:13" ht="53.25" customHeight="1" x14ac:dyDescent="0.2">
      <c r="A64" s="22" t="s">
        <v>47</v>
      </c>
      <c r="B64" s="49" t="s">
        <v>383</v>
      </c>
      <c r="C64" s="49"/>
      <c r="D64" s="22" t="s">
        <v>48</v>
      </c>
      <c r="E64" s="49" t="s">
        <v>384</v>
      </c>
      <c r="F64" s="49"/>
      <c r="G64" s="49"/>
      <c r="H64" s="28">
        <v>1</v>
      </c>
      <c r="I64" s="22"/>
      <c r="J64" s="22"/>
      <c r="K64" s="22"/>
      <c r="L64" s="22"/>
      <c r="M64" s="28"/>
    </row>
    <row r="65" spans="1:13" ht="24.75" customHeight="1" x14ac:dyDescent="0.2">
      <c r="A65" s="23" t="s">
        <v>49</v>
      </c>
      <c r="B65" s="50" t="s">
        <v>50</v>
      </c>
      <c r="C65" s="50"/>
      <c r="D65" s="50"/>
      <c r="E65" s="50"/>
      <c r="F65" s="50"/>
      <c r="G65" s="50"/>
      <c r="H65" s="14">
        <f>SUM(H66:H67)</f>
        <v>2</v>
      </c>
      <c r="I65" s="22"/>
      <c r="J65" s="22"/>
      <c r="K65" s="22"/>
      <c r="L65" s="22"/>
      <c r="M65" s="15"/>
    </row>
    <row r="66" spans="1:13" ht="123" customHeight="1" x14ac:dyDescent="0.2">
      <c r="A66" s="22" t="s">
        <v>51</v>
      </c>
      <c r="B66" s="49" t="s">
        <v>386</v>
      </c>
      <c r="C66" s="49"/>
      <c r="D66" s="22" t="s">
        <v>48</v>
      </c>
      <c r="E66" s="49" t="s">
        <v>299</v>
      </c>
      <c r="F66" s="49"/>
      <c r="G66" s="49"/>
      <c r="H66" s="28">
        <v>1</v>
      </c>
      <c r="I66" s="22"/>
      <c r="J66" s="22"/>
      <c r="K66" s="22"/>
      <c r="L66" s="22"/>
      <c r="M66" s="28"/>
    </row>
    <row r="67" spans="1:13" ht="141" customHeight="1" x14ac:dyDescent="0.2">
      <c r="A67" s="22" t="s">
        <v>52</v>
      </c>
      <c r="B67" s="49" t="s">
        <v>387</v>
      </c>
      <c r="C67" s="49"/>
      <c r="D67" s="22" t="s">
        <v>48</v>
      </c>
      <c r="E67" s="49" t="s">
        <v>342</v>
      </c>
      <c r="F67" s="49"/>
      <c r="G67" s="49"/>
      <c r="H67" s="28">
        <v>1</v>
      </c>
      <c r="I67" s="22"/>
      <c r="J67" s="22"/>
      <c r="K67" s="22"/>
      <c r="L67" s="22"/>
      <c r="M67" s="28"/>
    </row>
    <row r="68" spans="1:13" ht="24.75" customHeight="1" x14ac:dyDescent="0.2">
      <c r="A68" s="20" t="s">
        <v>53</v>
      </c>
      <c r="B68" s="106" t="s">
        <v>54</v>
      </c>
      <c r="C68" s="107"/>
      <c r="D68" s="107"/>
      <c r="E68" s="107"/>
      <c r="F68" s="107"/>
      <c r="G68" s="107"/>
      <c r="H68" s="107"/>
      <c r="I68" s="107"/>
      <c r="J68" s="107"/>
      <c r="K68" s="107"/>
      <c r="L68" s="107"/>
      <c r="M68" s="108"/>
    </row>
    <row r="69" spans="1:13" ht="24" customHeight="1" x14ac:dyDescent="0.2">
      <c r="A69" s="23" t="s">
        <v>55</v>
      </c>
      <c r="B69" s="50" t="s">
        <v>343</v>
      </c>
      <c r="C69" s="50"/>
      <c r="D69" s="50"/>
      <c r="E69" s="50"/>
      <c r="F69" s="50"/>
      <c r="G69" s="50"/>
      <c r="H69" s="14">
        <f>SUM(H70:H71)</f>
        <v>2</v>
      </c>
      <c r="I69" s="22"/>
      <c r="J69" s="22"/>
      <c r="K69" s="22"/>
      <c r="L69" s="22"/>
      <c r="M69" s="15"/>
    </row>
    <row r="70" spans="1:13" ht="109.5" customHeight="1" x14ac:dyDescent="0.2">
      <c r="A70" s="22" t="s">
        <v>56</v>
      </c>
      <c r="B70" s="49" t="s">
        <v>388</v>
      </c>
      <c r="C70" s="49"/>
      <c r="D70" s="22" t="s">
        <v>10</v>
      </c>
      <c r="E70" s="49" t="s">
        <v>278</v>
      </c>
      <c r="F70" s="49"/>
      <c r="G70" s="49"/>
      <c r="H70" s="28">
        <v>1</v>
      </c>
      <c r="I70" s="22"/>
      <c r="J70" s="22"/>
      <c r="K70" s="22"/>
      <c r="L70" s="22"/>
      <c r="M70" s="28"/>
    </row>
    <row r="71" spans="1:13" ht="51" customHeight="1" x14ac:dyDescent="0.2">
      <c r="A71" s="22" t="s">
        <v>57</v>
      </c>
      <c r="B71" s="49" t="s">
        <v>352</v>
      </c>
      <c r="C71" s="49"/>
      <c r="D71" s="22" t="s">
        <v>48</v>
      </c>
      <c r="E71" s="49" t="s">
        <v>349</v>
      </c>
      <c r="F71" s="49"/>
      <c r="G71" s="49"/>
      <c r="H71" s="28">
        <v>1</v>
      </c>
      <c r="I71" s="22"/>
      <c r="J71" s="22"/>
      <c r="K71" s="22"/>
      <c r="L71" s="22"/>
      <c r="M71" s="28"/>
    </row>
    <row r="72" spans="1:13" ht="21.75" customHeight="1" x14ac:dyDescent="0.2">
      <c r="A72" s="23" t="s">
        <v>258</v>
      </c>
      <c r="B72" s="105" t="s">
        <v>344</v>
      </c>
      <c r="C72" s="105"/>
      <c r="D72" s="105"/>
      <c r="E72" s="105"/>
      <c r="F72" s="105"/>
      <c r="G72" s="105"/>
      <c r="H72" s="14">
        <f>SUM(H73:H74)</f>
        <v>2</v>
      </c>
      <c r="I72" s="22"/>
      <c r="J72" s="22"/>
      <c r="K72" s="22"/>
      <c r="L72" s="22"/>
      <c r="M72" s="15"/>
    </row>
    <row r="73" spans="1:13" ht="95.25" customHeight="1" x14ac:dyDescent="0.2">
      <c r="A73" s="22" t="s">
        <v>58</v>
      </c>
      <c r="B73" s="51" t="s">
        <v>423</v>
      </c>
      <c r="C73" s="51"/>
      <c r="D73" s="24" t="s">
        <v>10</v>
      </c>
      <c r="E73" s="51" t="s">
        <v>389</v>
      </c>
      <c r="F73" s="51"/>
      <c r="G73" s="51"/>
      <c r="H73" s="28">
        <v>1</v>
      </c>
      <c r="I73" s="22"/>
      <c r="J73" s="22"/>
      <c r="K73" s="22"/>
      <c r="L73" s="22"/>
      <c r="M73" s="28"/>
    </row>
    <row r="74" spans="1:13" ht="50.25" customHeight="1" x14ac:dyDescent="0.2">
      <c r="A74" s="22" t="s">
        <v>59</v>
      </c>
      <c r="B74" s="51" t="s">
        <v>444</v>
      </c>
      <c r="C74" s="51"/>
      <c r="D74" s="24" t="s">
        <v>8</v>
      </c>
      <c r="E74" s="51" t="s">
        <v>351</v>
      </c>
      <c r="F74" s="51"/>
      <c r="G74" s="51"/>
      <c r="H74" s="28">
        <v>1</v>
      </c>
      <c r="I74" s="22"/>
      <c r="J74" s="22"/>
      <c r="K74" s="22"/>
      <c r="L74" s="22"/>
      <c r="M74" s="28"/>
    </row>
    <row r="75" spans="1:13" ht="34.5" customHeight="1" x14ac:dyDescent="0.2">
      <c r="A75" s="23" t="s">
        <v>60</v>
      </c>
      <c r="B75" s="105" t="s">
        <v>390</v>
      </c>
      <c r="C75" s="105"/>
      <c r="D75" s="105"/>
      <c r="E75" s="105"/>
      <c r="F75" s="105"/>
      <c r="G75" s="105"/>
      <c r="H75" s="14">
        <f>SUM(H76:H77)</f>
        <v>2</v>
      </c>
      <c r="I75" s="22"/>
      <c r="J75" s="22"/>
      <c r="K75" s="22"/>
      <c r="L75" s="22"/>
      <c r="M75" s="15"/>
    </row>
    <row r="76" spans="1:13" ht="125.25" customHeight="1" x14ac:dyDescent="0.2">
      <c r="A76" s="22" t="s">
        <v>61</v>
      </c>
      <c r="B76" s="51" t="s">
        <v>424</v>
      </c>
      <c r="C76" s="51"/>
      <c r="D76" s="24" t="s">
        <v>10</v>
      </c>
      <c r="E76" s="51" t="s">
        <v>391</v>
      </c>
      <c r="F76" s="51"/>
      <c r="G76" s="51"/>
      <c r="H76" s="28">
        <v>1</v>
      </c>
      <c r="I76" s="22"/>
      <c r="J76" s="22"/>
      <c r="K76" s="22"/>
      <c r="L76" s="22"/>
      <c r="M76" s="28"/>
    </row>
    <row r="77" spans="1:13" ht="51.75" customHeight="1" x14ac:dyDescent="0.2">
      <c r="A77" s="24" t="s">
        <v>62</v>
      </c>
      <c r="B77" s="51" t="s">
        <v>350</v>
      </c>
      <c r="C77" s="51"/>
      <c r="D77" s="24" t="s">
        <v>8</v>
      </c>
      <c r="E77" s="51" t="s">
        <v>425</v>
      </c>
      <c r="F77" s="51"/>
      <c r="G77" s="51"/>
      <c r="H77" s="28">
        <v>1</v>
      </c>
      <c r="I77" s="22"/>
      <c r="J77" s="22"/>
      <c r="K77" s="22"/>
      <c r="L77" s="22"/>
      <c r="M77" s="28"/>
    </row>
    <row r="78" spans="1:13" ht="22.5" customHeight="1" x14ac:dyDescent="0.2">
      <c r="A78" s="23" t="s">
        <v>63</v>
      </c>
      <c r="B78" s="50" t="s">
        <v>345</v>
      </c>
      <c r="C78" s="50"/>
      <c r="D78" s="50"/>
      <c r="E78" s="50"/>
      <c r="F78" s="50"/>
      <c r="G78" s="50"/>
      <c r="H78" s="14">
        <f>SUM(H79:H80)</f>
        <v>2</v>
      </c>
      <c r="I78" s="22"/>
      <c r="J78" s="22"/>
      <c r="K78" s="22"/>
      <c r="L78" s="22"/>
      <c r="M78" s="15"/>
    </row>
    <row r="79" spans="1:13" ht="91.5" customHeight="1" x14ac:dyDescent="0.2">
      <c r="A79" s="22" t="s">
        <v>64</v>
      </c>
      <c r="B79" s="49" t="s">
        <v>392</v>
      </c>
      <c r="C79" s="49"/>
      <c r="D79" s="22" t="s">
        <v>10</v>
      </c>
      <c r="E79" s="51" t="s">
        <v>393</v>
      </c>
      <c r="F79" s="51"/>
      <c r="G79" s="51"/>
      <c r="H79" s="28">
        <v>1</v>
      </c>
      <c r="I79" s="22"/>
      <c r="J79" s="22"/>
      <c r="K79" s="22"/>
      <c r="L79" s="22"/>
      <c r="M79" s="28"/>
    </row>
    <row r="80" spans="1:13" ht="51.75" customHeight="1" x14ac:dyDescent="0.2">
      <c r="A80" s="22" t="s">
        <v>65</v>
      </c>
      <c r="B80" s="51" t="s">
        <v>346</v>
      </c>
      <c r="C80" s="51"/>
      <c r="D80" s="22" t="s">
        <v>8</v>
      </c>
      <c r="E80" s="49" t="s">
        <v>394</v>
      </c>
      <c r="F80" s="49"/>
      <c r="G80" s="49"/>
      <c r="H80" s="28">
        <v>1</v>
      </c>
      <c r="I80" s="22"/>
      <c r="J80" s="22"/>
      <c r="K80" s="22"/>
      <c r="L80" s="22"/>
      <c r="M80" s="28"/>
    </row>
    <row r="81" spans="1:13" ht="37.5" customHeight="1" x14ac:dyDescent="0.2">
      <c r="A81" s="23" t="s">
        <v>66</v>
      </c>
      <c r="B81" s="50" t="s">
        <v>347</v>
      </c>
      <c r="C81" s="50"/>
      <c r="D81" s="50"/>
      <c r="E81" s="50"/>
      <c r="F81" s="50"/>
      <c r="G81" s="50"/>
      <c r="H81" s="14">
        <f>SUM(H82:H83)</f>
        <v>2</v>
      </c>
      <c r="I81" s="22"/>
      <c r="J81" s="22"/>
      <c r="K81" s="22"/>
      <c r="L81" s="22"/>
      <c r="M81" s="15"/>
    </row>
    <row r="82" spans="1:13" ht="126" customHeight="1" x14ac:dyDescent="0.2">
      <c r="A82" s="22" t="s">
        <v>67</v>
      </c>
      <c r="B82" s="49" t="s">
        <v>395</v>
      </c>
      <c r="C82" s="49"/>
      <c r="D82" s="22" t="s">
        <v>10</v>
      </c>
      <c r="E82" s="49" t="s">
        <v>396</v>
      </c>
      <c r="F82" s="49"/>
      <c r="G82" s="49"/>
      <c r="H82" s="28">
        <v>1</v>
      </c>
      <c r="I82" s="22"/>
      <c r="J82" s="22"/>
      <c r="K82" s="22"/>
      <c r="L82" s="22"/>
      <c r="M82" s="28"/>
    </row>
    <row r="83" spans="1:13" ht="50.25" customHeight="1" x14ac:dyDescent="0.2">
      <c r="A83" s="22" t="s">
        <v>68</v>
      </c>
      <c r="B83" s="49" t="s">
        <v>348</v>
      </c>
      <c r="C83" s="49"/>
      <c r="D83" s="22" t="s">
        <v>11</v>
      </c>
      <c r="E83" s="49" t="s">
        <v>349</v>
      </c>
      <c r="F83" s="49"/>
      <c r="G83" s="49"/>
      <c r="H83" s="28">
        <v>1</v>
      </c>
      <c r="I83" s="22"/>
      <c r="J83" s="22"/>
      <c r="K83" s="22"/>
      <c r="L83" s="22"/>
      <c r="M83" s="28"/>
    </row>
    <row r="84" spans="1:13" ht="22.5" customHeight="1" x14ac:dyDescent="0.2">
      <c r="A84" s="23" t="s">
        <v>69</v>
      </c>
      <c r="B84" s="50" t="s">
        <v>70</v>
      </c>
      <c r="C84" s="50"/>
      <c r="D84" s="50"/>
      <c r="E84" s="50"/>
      <c r="F84" s="50"/>
      <c r="G84" s="50"/>
      <c r="H84" s="14">
        <f>SUM(H85:H86)</f>
        <v>2</v>
      </c>
      <c r="I84" s="22"/>
      <c r="J84" s="22"/>
      <c r="K84" s="22"/>
      <c r="L84" s="22"/>
      <c r="M84" s="15"/>
    </row>
    <row r="85" spans="1:13" ht="78" customHeight="1" x14ac:dyDescent="0.2">
      <c r="A85" s="22" t="s">
        <v>71</v>
      </c>
      <c r="B85" s="49" t="s">
        <v>107</v>
      </c>
      <c r="C85" s="49"/>
      <c r="D85" s="22" t="s">
        <v>10</v>
      </c>
      <c r="E85" s="49" t="s">
        <v>353</v>
      </c>
      <c r="F85" s="49"/>
      <c r="G85" s="49"/>
      <c r="H85" s="28">
        <v>1</v>
      </c>
      <c r="I85" s="22"/>
      <c r="J85" s="22"/>
      <c r="K85" s="22"/>
      <c r="L85" s="22"/>
      <c r="M85" s="28"/>
    </row>
    <row r="86" spans="1:13" ht="48.75" customHeight="1" x14ac:dyDescent="0.2">
      <c r="A86" s="22" t="s">
        <v>72</v>
      </c>
      <c r="B86" s="49" t="s">
        <v>108</v>
      </c>
      <c r="C86" s="49"/>
      <c r="D86" s="22" t="s">
        <v>8</v>
      </c>
      <c r="E86" s="49" t="s">
        <v>109</v>
      </c>
      <c r="F86" s="49"/>
      <c r="G86" s="49"/>
      <c r="H86" s="28">
        <v>1</v>
      </c>
      <c r="I86" s="22"/>
      <c r="J86" s="22"/>
      <c r="K86" s="22"/>
      <c r="L86" s="22"/>
      <c r="M86" s="28"/>
    </row>
    <row r="87" spans="1:13" ht="24.75" customHeight="1" x14ac:dyDescent="0.2">
      <c r="A87" s="23" t="s">
        <v>73</v>
      </c>
      <c r="B87" s="50" t="s">
        <v>74</v>
      </c>
      <c r="C87" s="50"/>
      <c r="D87" s="50"/>
      <c r="E87" s="50"/>
      <c r="F87" s="50"/>
      <c r="G87" s="50"/>
      <c r="H87" s="14">
        <f>SUM(H88:H89)</f>
        <v>2</v>
      </c>
      <c r="I87" s="22"/>
      <c r="J87" s="22"/>
      <c r="K87" s="22"/>
      <c r="L87" s="22"/>
      <c r="M87" s="15"/>
    </row>
    <row r="88" spans="1:13" ht="169.5" customHeight="1" x14ac:dyDescent="0.2">
      <c r="A88" s="22" t="s">
        <v>75</v>
      </c>
      <c r="B88" s="49" t="s">
        <v>354</v>
      </c>
      <c r="C88" s="49"/>
      <c r="D88" s="22" t="s">
        <v>76</v>
      </c>
      <c r="E88" s="49" t="s">
        <v>310</v>
      </c>
      <c r="F88" s="49"/>
      <c r="G88" s="49"/>
      <c r="H88" s="28">
        <v>1</v>
      </c>
      <c r="I88" s="22"/>
      <c r="J88" s="22"/>
      <c r="K88" s="22"/>
      <c r="L88" s="22"/>
      <c r="M88" s="28"/>
    </row>
    <row r="89" spans="1:13" ht="52.5" customHeight="1" x14ac:dyDescent="0.2">
      <c r="A89" s="22" t="s">
        <v>77</v>
      </c>
      <c r="B89" s="49" t="s">
        <v>110</v>
      </c>
      <c r="C89" s="49"/>
      <c r="D89" s="22" t="s">
        <v>48</v>
      </c>
      <c r="E89" s="49" t="s">
        <v>300</v>
      </c>
      <c r="F89" s="49"/>
      <c r="G89" s="49"/>
      <c r="H89" s="28">
        <v>1</v>
      </c>
      <c r="I89" s="22"/>
      <c r="J89" s="22"/>
      <c r="K89" s="22"/>
      <c r="L89" s="22"/>
      <c r="M89" s="28"/>
    </row>
    <row r="90" spans="1:13" ht="24" customHeight="1" x14ac:dyDescent="0.2">
      <c r="A90" s="23" t="s">
        <v>78</v>
      </c>
      <c r="B90" s="50" t="s">
        <v>338</v>
      </c>
      <c r="C90" s="50"/>
      <c r="D90" s="50"/>
      <c r="E90" s="50"/>
      <c r="F90" s="50"/>
      <c r="G90" s="50"/>
      <c r="H90" s="14">
        <f>SUM(H91:H92)</f>
        <v>2</v>
      </c>
      <c r="I90" s="22"/>
      <c r="J90" s="22"/>
      <c r="K90" s="22"/>
      <c r="L90" s="22"/>
      <c r="M90" s="15"/>
    </row>
    <row r="91" spans="1:13" ht="125.25" customHeight="1" x14ac:dyDescent="0.2">
      <c r="A91" s="22" t="s">
        <v>79</v>
      </c>
      <c r="B91" s="49" t="s">
        <v>111</v>
      </c>
      <c r="C91" s="49"/>
      <c r="D91" s="22" t="s">
        <v>48</v>
      </c>
      <c r="E91" s="49" t="s">
        <v>322</v>
      </c>
      <c r="F91" s="49"/>
      <c r="G91" s="49"/>
      <c r="H91" s="28">
        <v>1</v>
      </c>
      <c r="I91" s="22"/>
      <c r="J91" s="22"/>
      <c r="K91" s="22"/>
      <c r="L91" s="22"/>
      <c r="M91" s="28"/>
    </row>
    <row r="92" spans="1:13" ht="50.25" customHeight="1" x14ac:dyDescent="0.2">
      <c r="A92" s="22" t="s">
        <v>80</v>
      </c>
      <c r="B92" s="49" t="s">
        <v>112</v>
      </c>
      <c r="C92" s="49"/>
      <c r="D92" s="22" t="s">
        <v>48</v>
      </c>
      <c r="E92" s="49" t="s">
        <v>397</v>
      </c>
      <c r="F92" s="49"/>
      <c r="G92" s="49"/>
      <c r="H92" s="28">
        <v>1</v>
      </c>
      <c r="I92" s="22"/>
      <c r="J92" s="22"/>
      <c r="K92" s="22"/>
      <c r="L92" s="22"/>
      <c r="M92" s="28"/>
    </row>
    <row r="93" spans="1:13" ht="20.25" customHeight="1" x14ac:dyDescent="0.2">
      <c r="A93" s="23" t="s">
        <v>81</v>
      </c>
      <c r="B93" s="50" t="s">
        <v>82</v>
      </c>
      <c r="C93" s="50"/>
      <c r="D93" s="50"/>
      <c r="E93" s="50"/>
      <c r="F93" s="50"/>
      <c r="G93" s="50"/>
      <c r="H93" s="14">
        <f>SUM(H94:H95)</f>
        <v>2</v>
      </c>
      <c r="I93" s="22"/>
      <c r="J93" s="22"/>
      <c r="K93" s="22"/>
      <c r="L93" s="22"/>
      <c r="M93" s="15"/>
    </row>
    <row r="94" spans="1:13" ht="80.25" customHeight="1" x14ac:dyDescent="0.2">
      <c r="A94" s="22" t="s">
        <v>83</v>
      </c>
      <c r="B94" s="49" t="s">
        <v>279</v>
      </c>
      <c r="C94" s="49"/>
      <c r="D94" s="22" t="s">
        <v>84</v>
      </c>
      <c r="E94" s="49" t="s">
        <v>280</v>
      </c>
      <c r="F94" s="49"/>
      <c r="G94" s="49"/>
      <c r="H94" s="28">
        <v>1</v>
      </c>
      <c r="I94" s="22"/>
      <c r="J94" s="22"/>
      <c r="K94" s="22"/>
      <c r="L94" s="22"/>
      <c r="M94" s="28"/>
    </row>
    <row r="95" spans="1:13" ht="50.25" customHeight="1" x14ac:dyDescent="0.2">
      <c r="A95" s="22" t="s">
        <v>85</v>
      </c>
      <c r="B95" s="49" t="s">
        <v>323</v>
      </c>
      <c r="C95" s="49"/>
      <c r="D95" s="22" t="s">
        <v>11</v>
      </c>
      <c r="E95" s="49" t="s">
        <v>398</v>
      </c>
      <c r="F95" s="49"/>
      <c r="G95" s="49"/>
      <c r="H95" s="28">
        <v>1</v>
      </c>
      <c r="I95" s="22"/>
      <c r="J95" s="22"/>
      <c r="K95" s="22"/>
      <c r="L95" s="22"/>
      <c r="M95" s="28"/>
    </row>
    <row r="96" spans="1:13" ht="23.25" customHeight="1" x14ac:dyDescent="0.2">
      <c r="A96" s="23" t="s">
        <v>86</v>
      </c>
      <c r="B96" s="50" t="s">
        <v>87</v>
      </c>
      <c r="C96" s="50"/>
      <c r="D96" s="50"/>
      <c r="E96" s="50"/>
      <c r="F96" s="50"/>
      <c r="G96" s="50"/>
      <c r="H96" s="14">
        <f>SUM(H97:H98)</f>
        <v>2</v>
      </c>
      <c r="I96" s="22"/>
      <c r="J96" s="22"/>
      <c r="K96" s="22"/>
      <c r="L96" s="22"/>
      <c r="M96" s="15"/>
    </row>
    <row r="97" spans="1:13" s="3" customFormat="1" ht="108.75" customHeight="1" x14ac:dyDescent="0.2">
      <c r="A97" s="24" t="s">
        <v>88</v>
      </c>
      <c r="B97" s="51" t="s">
        <v>271</v>
      </c>
      <c r="C97" s="51"/>
      <c r="D97" s="24" t="s">
        <v>8</v>
      </c>
      <c r="E97" s="51" t="s">
        <v>399</v>
      </c>
      <c r="F97" s="51"/>
      <c r="G97" s="51"/>
      <c r="H97" s="29">
        <v>1</v>
      </c>
      <c r="I97" s="24"/>
      <c r="J97" s="24"/>
      <c r="K97" s="24"/>
      <c r="L97" s="24"/>
      <c r="M97" s="29"/>
    </row>
    <row r="98" spans="1:13" ht="66" customHeight="1" x14ac:dyDescent="0.2">
      <c r="A98" s="22" t="s">
        <v>89</v>
      </c>
      <c r="B98" s="49" t="s">
        <v>113</v>
      </c>
      <c r="C98" s="49"/>
      <c r="D98" s="22" t="s">
        <v>8</v>
      </c>
      <c r="E98" s="49" t="s">
        <v>281</v>
      </c>
      <c r="F98" s="49"/>
      <c r="G98" s="49"/>
      <c r="H98" s="28">
        <v>1</v>
      </c>
      <c r="I98" s="22"/>
      <c r="J98" s="22"/>
      <c r="K98" s="22"/>
      <c r="L98" s="22"/>
      <c r="M98" s="28"/>
    </row>
    <row r="99" spans="1:13" ht="20.25" customHeight="1" x14ac:dyDescent="0.2">
      <c r="A99" s="21" t="s">
        <v>90</v>
      </c>
      <c r="B99" s="106" t="s">
        <v>91</v>
      </c>
      <c r="C99" s="107"/>
      <c r="D99" s="107"/>
      <c r="E99" s="107"/>
      <c r="F99" s="107"/>
      <c r="G99" s="107"/>
      <c r="H99" s="107"/>
      <c r="I99" s="107"/>
      <c r="J99" s="107"/>
      <c r="K99" s="107"/>
      <c r="L99" s="107"/>
      <c r="M99" s="108"/>
    </row>
    <row r="100" spans="1:13" ht="23.25" customHeight="1" x14ac:dyDescent="0.2">
      <c r="A100" s="23" t="s">
        <v>92</v>
      </c>
      <c r="B100" s="50" t="s">
        <v>93</v>
      </c>
      <c r="C100" s="50"/>
      <c r="D100" s="50"/>
      <c r="E100" s="50"/>
      <c r="F100" s="50"/>
      <c r="G100" s="50"/>
      <c r="H100" s="14">
        <f>SUM(H101:H102)</f>
        <v>2</v>
      </c>
      <c r="I100" s="22"/>
      <c r="J100" s="22"/>
      <c r="K100" s="22"/>
      <c r="L100" s="22"/>
      <c r="M100" s="15"/>
    </row>
    <row r="101" spans="1:13" s="3" customFormat="1" ht="109.5" customHeight="1" x14ac:dyDescent="0.2">
      <c r="A101" s="24" t="s">
        <v>94</v>
      </c>
      <c r="B101" s="51" t="s">
        <v>324</v>
      </c>
      <c r="C101" s="51"/>
      <c r="D101" s="24" t="s">
        <v>8</v>
      </c>
      <c r="E101" s="51" t="s">
        <v>400</v>
      </c>
      <c r="F101" s="51"/>
      <c r="G101" s="51"/>
      <c r="H101" s="29">
        <v>1</v>
      </c>
      <c r="I101" s="24"/>
      <c r="J101" s="24"/>
      <c r="K101" s="24"/>
      <c r="L101" s="24"/>
      <c r="M101" s="29"/>
    </row>
    <row r="102" spans="1:13" ht="66.75" customHeight="1" x14ac:dyDescent="0.2">
      <c r="A102" s="22" t="s">
        <v>95</v>
      </c>
      <c r="B102" s="49" t="s">
        <v>114</v>
      </c>
      <c r="C102" s="49"/>
      <c r="D102" s="22" t="s">
        <v>96</v>
      </c>
      <c r="E102" s="49" t="s">
        <v>426</v>
      </c>
      <c r="F102" s="49"/>
      <c r="G102" s="49"/>
      <c r="H102" s="28">
        <v>1</v>
      </c>
      <c r="I102" s="22"/>
      <c r="J102" s="22"/>
      <c r="K102" s="22"/>
      <c r="L102" s="22"/>
      <c r="M102" s="28"/>
    </row>
    <row r="103" spans="1:13" ht="23.25" customHeight="1" x14ac:dyDescent="0.2">
      <c r="A103" s="23" t="s">
        <v>97</v>
      </c>
      <c r="B103" s="50" t="s">
        <v>98</v>
      </c>
      <c r="C103" s="50"/>
      <c r="D103" s="50"/>
      <c r="E103" s="50"/>
      <c r="F103" s="50"/>
      <c r="G103" s="50"/>
      <c r="H103" s="14">
        <f>SUM(H104:H105)</f>
        <v>2</v>
      </c>
      <c r="I103" s="23">
        <f>SUM(I104:I105)</f>
        <v>0</v>
      </c>
      <c r="J103" s="23">
        <f>SUM(J104:J105)</f>
        <v>0</v>
      </c>
      <c r="K103" s="23">
        <f>SUM(K104:K105)</f>
        <v>0</v>
      </c>
      <c r="L103" s="23">
        <f>SUM(L104:L105)</f>
        <v>0</v>
      </c>
      <c r="M103" s="15"/>
    </row>
    <row r="104" spans="1:13" ht="64.5" customHeight="1" x14ac:dyDescent="0.2">
      <c r="A104" s="22" t="s">
        <v>99</v>
      </c>
      <c r="B104" s="49" t="s">
        <v>401</v>
      </c>
      <c r="C104" s="49"/>
      <c r="D104" s="22" t="s">
        <v>10</v>
      </c>
      <c r="E104" s="49" t="s">
        <v>427</v>
      </c>
      <c r="F104" s="49"/>
      <c r="G104" s="49"/>
      <c r="H104" s="28">
        <v>1</v>
      </c>
      <c r="I104" s="22"/>
      <c r="J104" s="22"/>
      <c r="K104" s="22"/>
      <c r="L104" s="22"/>
      <c r="M104" s="28"/>
    </row>
    <row r="105" spans="1:13" ht="39" customHeight="1" x14ac:dyDescent="0.2">
      <c r="A105" s="22" t="s">
        <v>100</v>
      </c>
      <c r="B105" s="49" t="s">
        <v>428</v>
      </c>
      <c r="C105" s="49"/>
      <c r="D105" s="22" t="s">
        <v>10</v>
      </c>
      <c r="E105" s="49" t="s">
        <v>402</v>
      </c>
      <c r="F105" s="49"/>
      <c r="G105" s="49"/>
      <c r="H105" s="28">
        <v>1</v>
      </c>
      <c r="I105" s="22"/>
      <c r="J105" s="22"/>
      <c r="K105" s="22"/>
      <c r="L105" s="22"/>
      <c r="M105" s="28"/>
    </row>
    <row r="106" spans="1:13" ht="22.5" customHeight="1" x14ac:dyDescent="0.2">
      <c r="A106" s="23" t="s">
        <v>115</v>
      </c>
      <c r="B106" s="50" t="s">
        <v>116</v>
      </c>
      <c r="C106" s="50"/>
      <c r="D106" s="50"/>
      <c r="E106" s="50"/>
      <c r="F106" s="50"/>
      <c r="G106" s="50"/>
      <c r="H106" s="14">
        <f>SUM(H107:H108)</f>
        <v>2</v>
      </c>
      <c r="I106" s="22"/>
      <c r="J106" s="22"/>
      <c r="K106" s="22"/>
      <c r="L106" s="22"/>
      <c r="M106" s="15"/>
    </row>
    <row r="107" spans="1:13" ht="108.75" customHeight="1" x14ac:dyDescent="0.2">
      <c r="A107" s="22" t="s">
        <v>117</v>
      </c>
      <c r="B107" s="49" t="s">
        <v>403</v>
      </c>
      <c r="C107" s="49"/>
      <c r="D107" s="22" t="s">
        <v>138</v>
      </c>
      <c r="E107" s="49" t="s">
        <v>429</v>
      </c>
      <c r="F107" s="49"/>
      <c r="G107" s="49"/>
      <c r="H107" s="28">
        <v>1</v>
      </c>
      <c r="I107" s="22"/>
      <c r="J107" s="22"/>
      <c r="K107" s="22"/>
      <c r="L107" s="22"/>
      <c r="M107" s="28"/>
    </row>
    <row r="108" spans="1:13" ht="96" customHeight="1" x14ac:dyDescent="0.2">
      <c r="A108" s="22" t="s">
        <v>118</v>
      </c>
      <c r="B108" s="49" t="s">
        <v>430</v>
      </c>
      <c r="C108" s="49"/>
      <c r="D108" s="22" t="s">
        <v>8</v>
      </c>
      <c r="E108" s="49" t="s">
        <v>431</v>
      </c>
      <c r="F108" s="49"/>
      <c r="G108" s="49"/>
      <c r="H108" s="28">
        <v>1</v>
      </c>
      <c r="I108" s="22"/>
      <c r="J108" s="22"/>
      <c r="K108" s="22"/>
      <c r="L108" s="22"/>
      <c r="M108" s="28"/>
    </row>
    <row r="109" spans="1:13" s="12" customFormat="1" ht="19.5" customHeight="1" x14ac:dyDescent="0.2">
      <c r="A109" s="26" t="s">
        <v>119</v>
      </c>
      <c r="B109" s="109" t="s">
        <v>120</v>
      </c>
      <c r="C109" s="109"/>
      <c r="D109" s="109"/>
      <c r="E109" s="109"/>
      <c r="F109" s="109"/>
      <c r="G109" s="109"/>
      <c r="H109" s="31">
        <f>SUM(H110:H111)</f>
        <v>2</v>
      </c>
      <c r="I109" s="32"/>
      <c r="J109" s="32"/>
      <c r="K109" s="32"/>
      <c r="L109" s="32"/>
      <c r="M109" s="33"/>
    </row>
    <row r="110" spans="1:13" s="3" customFormat="1" ht="66" customHeight="1" x14ac:dyDescent="0.2">
      <c r="A110" s="24" t="s">
        <v>121</v>
      </c>
      <c r="B110" s="51" t="s">
        <v>123</v>
      </c>
      <c r="C110" s="51"/>
      <c r="D110" s="24" t="s">
        <v>10</v>
      </c>
      <c r="E110" s="51" t="s">
        <v>311</v>
      </c>
      <c r="F110" s="51"/>
      <c r="G110" s="51"/>
      <c r="H110" s="29">
        <v>1</v>
      </c>
      <c r="I110" s="24"/>
      <c r="J110" s="24"/>
      <c r="K110" s="24"/>
      <c r="L110" s="24"/>
      <c r="M110" s="29"/>
    </row>
    <row r="111" spans="1:13" ht="81.75" customHeight="1" x14ac:dyDescent="0.2">
      <c r="A111" s="22" t="s">
        <v>122</v>
      </c>
      <c r="B111" s="49" t="s">
        <v>124</v>
      </c>
      <c r="C111" s="49"/>
      <c r="D111" s="22" t="s">
        <v>11</v>
      </c>
      <c r="E111" s="51" t="s">
        <v>125</v>
      </c>
      <c r="F111" s="51"/>
      <c r="G111" s="51"/>
      <c r="H111" s="28">
        <v>1</v>
      </c>
      <c r="I111" s="22"/>
      <c r="J111" s="22"/>
      <c r="K111" s="22"/>
      <c r="L111" s="22"/>
      <c r="M111" s="28"/>
    </row>
    <row r="112" spans="1:13" ht="24" customHeight="1" x14ac:dyDescent="0.2">
      <c r="A112" s="23" t="s">
        <v>126</v>
      </c>
      <c r="B112" s="50" t="s">
        <v>127</v>
      </c>
      <c r="C112" s="50"/>
      <c r="D112" s="50"/>
      <c r="E112" s="50"/>
      <c r="F112" s="50"/>
      <c r="G112" s="50"/>
      <c r="H112" s="14">
        <f>SUM(H113:H114)</f>
        <v>2</v>
      </c>
      <c r="I112" s="22"/>
      <c r="J112" s="22"/>
      <c r="K112" s="22"/>
      <c r="L112" s="22"/>
      <c r="M112" s="15"/>
    </row>
    <row r="113" spans="1:13" ht="155.25" customHeight="1" x14ac:dyDescent="0.2">
      <c r="A113" s="22" t="s">
        <v>128</v>
      </c>
      <c r="B113" s="49" t="s">
        <v>312</v>
      </c>
      <c r="C113" s="49"/>
      <c r="D113" s="22" t="s">
        <v>318</v>
      </c>
      <c r="E113" s="49" t="s">
        <v>438</v>
      </c>
      <c r="F113" s="49"/>
      <c r="G113" s="49"/>
      <c r="H113" s="28">
        <v>1</v>
      </c>
      <c r="I113" s="22"/>
      <c r="J113" s="22"/>
      <c r="K113" s="22"/>
      <c r="L113" s="22"/>
      <c r="M113" s="28"/>
    </row>
    <row r="114" spans="1:13" ht="138" customHeight="1" x14ac:dyDescent="0.2">
      <c r="A114" s="22" t="s">
        <v>129</v>
      </c>
      <c r="B114" s="49" t="s">
        <v>404</v>
      </c>
      <c r="C114" s="49"/>
      <c r="D114" s="22" t="s">
        <v>8</v>
      </c>
      <c r="E114" s="49" t="s">
        <v>405</v>
      </c>
      <c r="F114" s="49"/>
      <c r="G114" s="49"/>
      <c r="H114" s="28">
        <v>1</v>
      </c>
      <c r="I114" s="22"/>
      <c r="J114" s="22"/>
      <c r="K114" s="22"/>
      <c r="L114" s="22"/>
      <c r="M114" s="28"/>
    </row>
    <row r="115" spans="1:13" ht="22.5" customHeight="1" x14ac:dyDescent="0.2">
      <c r="A115" s="23" t="s">
        <v>130</v>
      </c>
      <c r="B115" s="50" t="s">
        <v>131</v>
      </c>
      <c r="C115" s="50"/>
      <c r="D115" s="50"/>
      <c r="E115" s="50"/>
      <c r="F115" s="50"/>
      <c r="G115" s="50"/>
      <c r="H115" s="14">
        <f>SUM(H116:H117)</f>
        <v>2</v>
      </c>
      <c r="I115" s="22"/>
      <c r="J115" s="22"/>
      <c r="K115" s="22"/>
      <c r="L115" s="22"/>
      <c r="M115" s="15"/>
    </row>
    <row r="116" spans="1:13" ht="81" customHeight="1" x14ac:dyDescent="0.2">
      <c r="A116" s="22" t="s">
        <v>132</v>
      </c>
      <c r="B116" s="49" t="s">
        <v>282</v>
      </c>
      <c r="C116" s="49"/>
      <c r="D116" s="22" t="s">
        <v>48</v>
      </c>
      <c r="E116" s="49" t="s">
        <v>406</v>
      </c>
      <c r="F116" s="49"/>
      <c r="G116" s="49"/>
      <c r="H116" s="28">
        <v>1</v>
      </c>
      <c r="I116" s="22"/>
      <c r="J116" s="22"/>
      <c r="K116" s="22"/>
      <c r="L116" s="22"/>
      <c r="M116" s="28"/>
    </row>
    <row r="117" spans="1:13" ht="66.75" customHeight="1" x14ac:dyDescent="0.2">
      <c r="A117" s="22" t="s">
        <v>133</v>
      </c>
      <c r="B117" s="49" t="s">
        <v>355</v>
      </c>
      <c r="C117" s="49"/>
      <c r="D117" s="22" t="s">
        <v>96</v>
      </c>
      <c r="E117" s="49" t="s">
        <v>432</v>
      </c>
      <c r="F117" s="49"/>
      <c r="G117" s="49"/>
      <c r="H117" s="28">
        <v>1</v>
      </c>
      <c r="I117" s="22"/>
      <c r="J117" s="22"/>
      <c r="K117" s="22"/>
      <c r="L117" s="22"/>
      <c r="M117" s="28"/>
    </row>
    <row r="118" spans="1:13" ht="21.75" customHeight="1" x14ac:dyDescent="0.2">
      <c r="A118" s="23" t="s">
        <v>134</v>
      </c>
      <c r="B118" s="50" t="s">
        <v>135</v>
      </c>
      <c r="C118" s="50"/>
      <c r="D118" s="50"/>
      <c r="E118" s="50"/>
      <c r="F118" s="50"/>
      <c r="G118" s="50"/>
      <c r="H118" s="14">
        <f>SUM(H119:H120)</f>
        <v>2</v>
      </c>
      <c r="I118" s="22"/>
      <c r="J118" s="22"/>
      <c r="K118" s="22"/>
      <c r="L118" s="22"/>
      <c r="M118" s="15"/>
    </row>
    <row r="119" spans="1:13" ht="52.5" customHeight="1" x14ac:dyDescent="0.2">
      <c r="A119" s="22" t="s">
        <v>136</v>
      </c>
      <c r="B119" s="49" t="s">
        <v>283</v>
      </c>
      <c r="C119" s="49"/>
      <c r="D119" s="22" t="s">
        <v>8</v>
      </c>
      <c r="E119" s="49" t="s">
        <v>284</v>
      </c>
      <c r="F119" s="49"/>
      <c r="G119" s="49"/>
      <c r="H119" s="28">
        <v>1</v>
      </c>
      <c r="I119" s="22"/>
      <c r="J119" s="22"/>
      <c r="K119" s="22"/>
      <c r="L119" s="22"/>
      <c r="M119" s="28"/>
    </row>
    <row r="120" spans="1:13" ht="78.75" customHeight="1" x14ac:dyDescent="0.2">
      <c r="A120" s="22" t="s">
        <v>137</v>
      </c>
      <c r="B120" s="49" t="s">
        <v>407</v>
      </c>
      <c r="C120" s="49"/>
      <c r="D120" s="22" t="s">
        <v>138</v>
      </c>
      <c r="E120" s="49" t="s">
        <v>433</v>
      </c>
      <c r="F120" s="49"/>
      <c r="G120" s="49"/>
      <c r="H120" s="28">
        <v>1</v>
      </c>
      <c r="I120" s="22"/>
      <c r="J120" s="22"/>
      <c r="K120" s="22"/>
      <c r="L120" s="22"/>
      <c r="M120" s="28"/>
    </row>
    <row r="121" spans="1:13" ht="22.5" customHeight="1" x14ac:dyDescent="0.2">
      <c r="A121" s="23" t="s">
        <v>139</v>
      </c>
      <c r="B121" s="50" t="s">
        <v>140</v>
      </c>
      <c r="C121" s="50"/>
      <c r="D121" s="50"/>
      <c r="E121" s="50"/>
      <c r="F121" s="50"/>
      <c r="G121" s="50"/>
      <c r="H121" s="14">
        <f>SUM(H122:H123)</f>
        <v>2</v>
      </c>
      <c r="I121" s="22"/>
      <c r="J121" s="22"/>
      <c r="K121" s="22"/>
      <c r="L121" s="22"/>
      <c r="M121" s="15"/>
    </row>
    <row r="122" spans="1:13" ht="64.5" customHeight="1" x14ac:dyDescent="0.2">
      <c r="A122" s="22" t="s">
        <v>141</v>
      </c>
      <c r="B122" s="49" t="s">
        <v>408</v>
      </c>
      <c r="C122" s="49"/>
      <c r="D122" s="22" t="s">
        <v>138</v>
      </c>
      <c r="E122" s="49" t="s">
        <v>409</v>
      </c>
      <c r="F122" s="49"/>
      <c r="G122" s="49"/>
      <c r="H122" s="28">
        <v>1</v>
      </c>
      <c r="I122" s="22"/>
      <c r="J122" s="22"/>
      <c r="K122" s="22"/>
      <c r="L122" s="22"/>
      <c r="M122" s="28"/>
    </row>
    <row r="123" spans="1:13" ht="51.75" customHeight="1" x14ac:dyDescent="0.2">
      <c r="A123" s="22" t="s">
        <v>142</v>
      </c>
      <c r="B123" s="49" t="s">
        <v>410</v>
      </c>
      <c r="C123" s="49"/>
      <c r="D123" s="22" t="s">
        <v>411</v>
      </c>
      <c r="E123" s="49" t="s">
        <v>412</v>
      </c>
      <c r="F123" s="49"/>
      <c r="G123" s="49"/>
      <c r="H123" s="28">
        <v>1</v>
      </c>
      <c r="I123" s="22"/>
      <c r="J123" s="22"/>
      <c r="K123" s="22"/>
      <c r="L123" s="22"/>
      <c r="M123" s="28"/>
    </row>
    <row r="124" spans="1:13" ht="24.75" customHeight="1" x14ac:dyDescent="0.2">
      <c r="A124" s="23" t="s">
        <v>143</v>
      </c>
      <c r="B124" s="50" t="s">
        <v>144</v>
      </c>
      <c r="C124" s="50"/>
      <c r="D124" s="50"/>
      <c r="E124" s="50"/>
      <c r="F124" s="50"/>
      <c r="G124" s="50"/>
      <c r="H124" s="14">
        <f>SUM(H125:H126)</f>
        <v>2</v>
      </c>
      <c r="I124" s="22"/>
      <c r="J124" s="22"/>
      <c r="K124" s="22"/>
      <c r="L124" s="22"/>
      <c r="M124" s="15"/>
    </row>
    <row r="125" spans="1:13" ht="98.25" customHeight="1" x14ac:dyDescent="0.2">
      <c r="A125" s="22" t="s">
        <v>145</v>
      </c>
      <c r="B125" s="49" t="s">
        <v>356</v>
      </c>
      <c r="C125" s="49"/>
      <c r="D125" s="22" t="s">
        <v>8</v>
      </c>
      <c r="E125" s="49" t="s">
        <v>413</v>
      </c>
      <c r="F125" s="49"/>
      <c r="G125" s="49"/>
      <c r="H125" s="28">
        <v>1</v>
      </c>
      <c r="I125" s="22"/>
      <c r="J125" s="22"/>
      <c r="K125" s="22"/>
      <c r="L125" s="22"/>
      <c r="M125" s="28"/>
    </row>
    <row r="126" spans="1:13" ht="51.75" customHeight="1" x14ac:dyDescent="0.2">
      <c r="A126" s="22" t="s">
        <v>146</v>
      </c>
      <c r="B126" s="49" t="s">
        <v>147</v>
      </c>
      <c r="C126" s="49"/>
      <c r="D126" s="22" t="s">
        <v>8</v>
      </c>
      <c r="E126" s="49" t="s">
        <v>148</v>
      </c>
      <c r="F126" s="49"/>
      <c r="G126" s="49"/>
      <c r="H126" s="28">
        <v>1</v>
      </c>
      <c r="I126" s="22"/>
      <c r="J126" s="22"/>
      <c r="K126" s="22"/>
      <c r="L126" s="22"/>
      <c r="M126" s="28"/>
    </row>
    <row r="127" spans="1:13" ht="23.25" customHeight="1" x14ac:dyDescent="0.2">
      <c r="A127" s="23" t="s">
        <v>149</v>
      </c>
      <c r="B127" s="50" t="s">
        <v>150</v>
      </c>
      <c r="C127" s="50"/>
      <c r="D127" s="50"/>
      <c r="E127" s="50"/>
      <c r="F127" s="50"/>
      <c r="G127" s="50"/>
      <c r="H127" s="14">
        <f>SUM(H128:H129)</f>
        <v>2</v>
      </c>
      <c r="I127" s="22"/>
      <c r="J127" s="22"/>
      <c r="K127" s="22"/>
      <c r="L127" s="22"/>
      <c r="M127" s="15"/>
    </row>
    <row r="128" spans="1:13" ht="75.75" customHeight="1" x14ac:dyDescent="0.2">
      <c r="A128" s="22" t="s">
        <v>151</v>
      </c>
      <c r="B128" s="49" t="s">
        <v>414</v>
      </c>
      <c r="C128" s="49"/>
      <c r="D128" s="22" t="s">
        <v>152</v>
      </c>
      <c r="E128" s="49" t="s">
        <v>301</v>
      </c>
      <c r="F128" s="49"/>
      <c r="G128" s="49"/>
      <c r="H128" s="28">
        <v>1</v>
      </c>
      <c r="I128" s="22"/>
      <c r="J128" s="22"/>
      <c r="K128" s="22"/>
      <c r="L128" s="22"/>
      <c r="M128" s="28"/>
    </row>
    <row r="129" spans="1:13" ht="138.75" customHeight="1" x14ac:dyDescent="0.2">
      <c r="A129" s="22" t="s">
        <v>153</v>
      </c>
      <c r="B129" s="49" t="s">
        <v>415</v>
      </c>
      <c r="C129" s="49"/>
      <c r="D129" s="22" t="s">
        <v>152</v>
      </c>
      <c r="E129" s="49" t="s">
        <v>416</v>
      </c>
      <c r="F129" s="49"/>
      <c r="G129" s="49"/>
      <c r="H129" s="28">
        <v>1</v>
      </c>
      <c r="I129" s="22"/>
      <c r="J129" s="22"/>
      <c r="K129" s="22"/>
      <c r="L129" s="22"/>
      <c r="M129" s="28"/>
    </row>
    <row r="130" spans="1:13" ht="23.25" customHeight="1" x14ac:dyDescent="0.2">
      <c r="A130" s="21" t="s">
        <v>154</v>
      </c>
      <c r="B130" s="106" t="s">
        <v>155</v>
      </c>
      <c r="C130" s="107"/>
      <c r="D130" s="107"/>
      <c r="E130" s="107"/>
      <c r="F130" s="107"/>
      <c r="G130" s="107"/>
      <c r="H130" s="107"/>
      <c r="I130" s="107"/>
      <c r="J130" s="107"/>
      <c r="K130" s="107"/>
      <c r="L130" s="107"/>
      <c r="M130" s="108"/>
    </row>
    <row r="131" spans="1:13" ht="25.5" customHeight="1" x14ac:dyDescent="0.2">
      <c r="A131" s="23" t="s">
        <v>156</v>
      </c>
      <c r="B131" s="50" t="s">
        <v>157</v>
      </c>
      <c r="C131" s="50"/>
      <c r="D131" s="50"/>
      <c r="E131" s="50"/>
      <c r="F131" s="50"/>
      <c r="G131" s="50"/>
      <c r="H131" s="14">
        <f>SUM(H132:H133)</f>
        <v>2</v>
      </c>
      <c r="I131" s="22"/>
      <c r="J131" s="22"/>
      <c r="K131" s="22"/>
      <c r="L131" s="22"/>
      <c r="M131" s="15"/>
    </row>
    <row r="132" spans="1:13" ht="53.25" customHeight="1" x14ac:dyDescent="0.2">
      <c r="A132" s="22" t="s">
        <v>158</v>
      </c>
      <c r="B132" s="49" t="s">
        <v>159</v>
      </c>
      <c r="C132" s="49"/>
      <c r="D132" s="22" t="s">
        <v>10</v>
      </c>
      <c r="E132" s="49" t="s">
        <v>285</v>
      </c>
      <c r="F132" s="49"/>
      <c r="G132" s="49"/>
      <c r="H132" s="28">
        <v>1</v>
      </c>
      <c r="I132" s="22"/>
      <c r="J132" s="22"/>
      <c r="K132" s="22"/>
      <c r="L132" s="22"/>
      <c r="M132" s="28"/>
    </row>
    <row r="133" spans="1:13" ht="77.25" customHeight="1" x14ac:dyDescent="0.2">
      <c r="A133" s="22" t="s">
        <v>160</v>
      </c>
      <c r="B133" s="49" t="s">
        <v>358</v>
      </c>
      <c r="C133" s="49"/>
      <c r="D133" s="22" t="s">
        <v>96</v>
      </c>
      <c r="E133" s="49" t="s">
        <v>357</v>
      </c>
      <c r="F133" s="49"/>
      <c r="G133" s="49"/>
      <c r="H133" s="28">
        <v>1</v>
      </c>
      <c r="I133" s="22"/>
      <c r="J133" s="22"/>
      <c r="K133" s="22"/>
      <c r="L133" s="22"/>
      <c r="M133" s="28"/>
    </row>
    <row r="134" spans="1:13" ht="23.25" customHeight="1" x14ac:dyDescent="0.2">
      <c r="A134" s="23" t="s">
        <v>161</v>
      </c>
      <c r="B134" s="50" t="s">
        <v>162</v>
      </c>
      <c r="C134" s="50"/>
      <c r="D134" s="50"/>
      <c r="E134" s="50"/>
      <c r="F134" s="50"/>
      <c r="G134" s="50"/>
      <c r="H134" s="14">
        <f>SUM(H135:H136)</f>
        <v>2</v>
      </c>
      <c r="I134" s="22"/>
      <c r="J134" s="22"/>
      <c r="K134" s="22"/>
      <c r="L134" s="22"/>
      <c r="M134" s="15"/>
    </row>
    <row r="135" spans="1:13" ht="50.25" customHeight="1" x14ac:dyDescent="0.2">
      <c r="A135" s="22" t="s">
        <v>163</v>
      </c>
      <c r="B135" s="49" t="s">
        <v>169</v>
      </c>
      <c r="C135" s="49"/>
      <c r="D135" s="22" t="s">
        <v>48</v>
      </c>
      <c r="E135" s="49" t="s">
        <v>170</v>
      </c>
      <c r="F135" s="49"/>
      <c r="G135" s="49"/>
      <c r="H135" s="28">
        <v>1</v>
      </c>
      <c r="I135" s="22"/>
      <c r="J135" s="22"/>
      <c r="K135" s="22"/>
      <c r="L135" s="22"/>
      <c r="M135" s="28"/>
    </row>
    <row r="136" spans="1:13" ht="36.75" customHeight="1" x14ac:dyDescent="0.2">
      <c r="A136" s="22" t="s">
        <v>164</v>
      </c>
      <c r="B136" s="49" t="s">
        <v>286</v>
      </c>
      <c r="C136" s="49"/>
      <c r="D136" s="22" t="s">
        <v>48</v>
      </c>
      <c r="E136" s="49" t="s">
        <v>359</v>
      </c>
      <c r="F136" s="49"/>
      <c r="G136" s="49"/>
      <c r="H136" s="28">
        <v>1</v>
      </c>
      <c r="I136" s="22"/>
      <c r="J136" s="22"/>
      <c r="K136" s="22"/>
      <c r="L136" s="22"/>
      <c r="M136" s="28"/>
    </row>
    <row r="137" spans="1:13" ht="20.25" customHeight="1" x14ac:dyDescent="0.2">
      <c r="A137" s="23" t="s">
        <v>165</v>
      </c>
      <c r="B137" s="50" t="s">
        <v>166</v>
      </c>
      <c r="C137" s="50"/>
      <c r="D137" s="50"/>
      <c r="E137" s="50"/>
      <c r="F137" s="50"/>
      <c r="G137" s="50"/>
      <c r="H137" s="14">
        <f>SUM(H138:H139)</f>
        <v>2</v>
      </c>
      <c r="I137" s="22"/>
      <c r="J137" s="22"/>
      <c r="K137" s="22"/>
      <c r="L137" s="22"/>
      <c r="M137" s="15"/>
    </row>
    <row r="138" spans="1:13" s="3" customFormat="1" ht="81" customHeight="1" x14ac:dyDescent="0.2">
      <c r="A138" s="24" t="s">
        <v>167</v>
      </c>
      <c r="B138" s="51" t="s">
        <v>171</v>
      </c>
      <c r="C138" s="51"/>
      <c r="D138" s="24" t="s">
        <v>48</v>
      </c>
      <c r="E138" s="51" t="s">
        <v>172</v>
      </c>
      <c r="F138" s="51"/>
      <c r="G138" s="51"/>
      <c r="H138" s="29">
        <v>1</v>
      </c>
      <c r="I138" s="24"/>
      <c r="J138" s="24"/>
      <c r="K138" s="24"/>
      <c r="L138" s="24"/>
      <c r="M138" s="29"/>
    </row>
    <row r="139" spans="1:13" ht="63.75" customHeight="1" x14ac:dyDescent="0.2">
      <c r="A139" s="22" t="s">
        <v>168</v>
      </c>
      <c r="B139" s="49" t="s">
        <v>180</v>
      </c>
      <c r="C139" s="49"/>
      <c r="D139" s="22" t="s">
        <v>48</v>
      </c>
      <c r="E139" s="49" t="s">
        <v>181</v>
      </c>
      <c r="F139" s="49"/>
      <c r="G139" s="49"/>
      <c r="H139" s="28">
        <v>1</v>
      </c>
      <c r="I139" s="22"/>
      <c r="J139" s="22"/>
      <c r="K139" s="22"/>
      <c r="L139" s="22"/>
      <c r="M139" s="28"/>
    </row>
    <row r="140" spans="1:13" ht="24" customHeight="1" x14ac:dyDescent="0.2">
      <c r="A140" s="23" t="s">
        <v>173</v>
      </c>
      <c r="B140" s="50" t="s">
        <v>174</v>
      </c>
      <c r="C140" s="50"/>
      <c r="D140" s="50"/>
      <c r="E140" s="50"/>
      <c r="F140" s="50"/>
      <c r="G140" s="50"/>
      <c r="H140" s="14">
        <f>SUM(H141:H142)</f>
        <v>2</v>
      </c>
      <c r="I140" s="22"/>
      <c r="J140" s="22"/>
      <c r="K140" s="22"/>
      <c r="L140" s="22"/>
      <c r="M140" s="15"/>
    </row>
    <row r="141" spans="1:13" ht="49.5" customHeight="1" x14ac:dyDescent="0.2">
      <c r="A141" s="22" t="s">
        <v>175</v>
      </c>
      <c r="B141" s="49" t="s">
        <v>182</v>
      </c>
      <c r="C141" s="49"/>
      <c r="D141" s="22" t="s">
        <v>96</v>
      </c>
      <c r="E141" s="49" t="s">
        <v>434</v>
      </c>
      <c r="F141" s="49"/>
      <c r="G141" s="49"/>
      <c r="H141" s="28">
        <v>1</v>
      </c>
      <c r="I141" s="22"/>
      <c r="J141" s="22"/>
      <c r="K141" s="22"/>
      <c r="L141" s="22"/>
      <c r="M141" s="28"/>
    </row>
    <row r="142" spans="1:13" ht="157.5" customHeight="1" x14ac:dyDescent="0.2">
      <c r="A142" s="22" t="s">
        <v>176</v>
      </c>
      <c r="B142" s="49" t="s">
        <v>360</v>
      </c>
      <c r="C142" s="49"/>
      <c r="D142" s="22" t="s">
        <v>48</v>
      </c>
      <c r="E142" s="49" t="s">
        <v>361</v>
      </c>
      <c r="F142" s="49"/>
      <c r="G142" s="49"/>
      <c r="H142" s="28">
        <v>1</v>
      </c>
      <c r="I142" s="22"/>
      <c r="J142" s="22"/>
      <c r="K142" s="22"/>
      <c r="L142" s="22"/>
      <c r="M142" s="28"/>
    </row>
    <row r="143" spans="1:13" ht="24.75" customHeight="1" x14ac:dyDescent="0.2">
      <c r="A143" s="23" t="s">
        <v>177</v>
      </c>
      <c r="B143" s="50" t="s">
        <v>183</v>
      </c>
      <c r="C143" s="50"/>
      <c r="D143" s="50"/>
      <c r="E143" s="50"/>
      <c r="F143" s="50"/>
      <c r="G143" s="50"/>
      <c r="H143" s="14">
        <f>SUM(H144:H145)</f>
        <v>2</v>
      </c>
      <c r="I143" s="22"/>
      <c r="J143" s="22"/>
      <c r="K143" s="22"/>
      <c r="L143" s="22"/>
      <c r="M143" s="15"/>
    </row>
    <row r="144" spans="1:13" ht="169.5" customHeight="1" x14ac:dyDescent="0.2">
      <c r="A144" s="22" t="s">
        <v>178</v>
      </c>
      <c r="B144" s="49" t="s">
        <v>287</v>
      </c>
      <c r="C144" s="49"/>
      <c r="D144" s="22" t="s">
        <v>76</v>
      </c>
      <c r="E144" s="49" t="s">
        <v>333</v>
      </c>
      <c r="F144" s="49"/>
      <c r="G144" s="49"/>
      <c r="H144" s="28">
        <v>1</v>
      </c>
      <c r="I144" s="22"/>
      <c r="J144" s="22"/>
      <c r="K144" s="22"/>
      <c r="L144" s="22"/>
      <c r="M144" s="28"/>
    </row>
    <row r="145" spans="1:13" ht="98.25" customHeight="1" x14ac:dyDescent="0.2">
      <c r="A145" s="22" t="s">
        <v>179</v>
      </c>
      <c r="B145" s="49" t="s">
        <v>184</v>
      </c>
      <c r="C145" s="49"/>
      <c r="D145" s="22" t="s">
        <v>48</v>
      </c>
      <c r="E145" s="49" t="s">
        <v>325</v>
      </c>
      <c r="F145" s="49"/>
      <c r="G145" s="49"/>
      <c r="H145" s="28">
        <v>1</v>
      </c>
      <c r="I145" s="22"/>
      <c r="J145" s="22"/>
      <c r="K145" s="22"/>
      <c r="L145" s="22"/>
      <c r="M145" s="28"/>
    </row>
    <row r="146" spans="1:13" ht="22.5" customHeight="1" x14ac:dyDescent="0.2">
      <c r="A146" s="23" t="s">
        <v>185</v>
      </c>
      <c r="B146" s="50" t="s">
        <v>186</v>
      </c>
      <c r="C146" s="50"/>
      <c r="D146" s="50"/>
      <c r="E146" s="50"/>
      <c r="F146" s="50"/>
      <c r="G146" s="50"/>
      <c r="H146" s="14">
        <f>SUM(H147:H148)</f>
        <v>2</v>
      </c>
      <c r="I146" s="22"/>
      <c r="J146" s="22"/>
      <c r="K146" s="22"/>
      <c r="L146" s="22"/>
      <c r="M146" s="15"/>
    </row>
    <row r="147" spans="1:13" ht="34.5" customHeight="1" x14ac:dyDescent="0.2">
      <c r="A147" s="22" t="s">
        <v>187</v>
      </c>
      <c r="B147" s="49" t="s">
        <v>288</v>
      </c>
      <c r="C147" s="49"/>
      <c r="D147" s="22" t="s">
        <v>96</v>
      </c>
      <c r="E147" s="49" t="s">
        <v>198</v>
      </c>
      <c r="F147" s="49"/>
      <c r="G147" s="49"/>
      <c r="H147" s="28">
        <v>1</v>
      </c>
      <c r="I147" s="22"/>
      <c r="J147" s="22"/>
      <c r="K147" s="22"/>
      <c r="L147" s="22"/>
      <c r="M147" s="28"/>
    </row>
    <row r="148" spans="1:13" ht="51" customHeight="1" x14ac:dyDescent="0.2">
      <c r="A148" s="22" t="s">
        <v>188</v>
      </c>
      <c r="B148" s="49" t="s">
        <v>199</v>
      </c>
      <c r="C148" s="49"/>
      <c r="D148" s="22" t="s">
        <v>48</v>
      </c>
      <c r="E148" s="49" t="s">
        <v>189</v>
      </c>
      <c r="F148" s="49"/>
      <c r="G148" s="49"/>
      <c r="H148" s="28">
        <v>1</v>
      </c>
      <c r="I148" s="22"/>
      <c r="J148" s="22"/>
      <c r="K148" s="22"/>
      <c r="L148" s="22"/>
      <c r="M148" s="28"/>
    </row>
    <row r="149" spans="1:13" ht="18.75" customHeight="1" x14ac:dyDescent="0.2">
      <c r="A149" s="23" t="s">
        <v>190</v>
      </c>
      <c r="B149" s="50" t="s">
        <v>191</v>
      </c>
      <c r="C149" s="50"/>
      <c r="D149" s="50"/>
      <c r="E149" s="50"/>
      <c r="F149" s="50"/>
      <c r="G149" s="50"/>
      <c r="H149" s="14">
        <f>SUM(H150:H151)</f>
        <v>2</v>
      </c>
      <c r="I149" s="22"/>
      <c r="J149" s="22"/>
      <c r="K149" s="22"/>
      <c r="L149" s="22"/>
      <c r="M149" s="28"/>
    </row>
    <row r="150" spans="1:13" ht="52.5" customHeight="1" x14ac:dyDescent="0.2">
      <c r="A150" s="24" t="s">
        <v>192</v>
      </c>
      <c r="B150" s="49" t="s">
        <v>372</v>
      </c>
      <c r="C150" s="49"/>
      <c r="D150" s="22" t="s">
        <v>8</v>
      </c>
      <c r="E150" s="49" t="s">
        <v>417</v>
      </c>
      <c r="F150" s="49"/>
      <c r="G150" s="49"/>
      <c r="H150" s="28">
        <v>1</v>
      </c>
      <c r="I150" s="22"/>
      <c r="J150" s="22"/>
      <c r="K150" s="22"/>
      <c r="L150" s="22"/>
      <c r="M150" s="28"/>
    </row>
    <row r="151" spans="1:13" ht="52.5" customHeight="1" x14ac:dyDescent="0.2">
      <c r="A151" s="24" t="s">
        <v>193</v>
      </c>
      <c r="B151" s="51" t="s">
        <v>371</v>
      </c>
      <c r="C151" s="51"/>
      <c r="D151" s="22" t="s">
        <v>10</v>
      </c>
      <c r="E151" s="49" t="s">
        <v>435</v>
      </c>
      <c r="F151" s="49"/>
      <c r="G151" s="49"/>
      <c r="H151" s="28">
        <v>1</v>
      </c>
      <c r="I151" s="22"/>
      <c r="J151" s="22"/>
      <c r="K151" s="22"/>
      <c r="L151" s="22"/>
      <c r="M151" s="28"/>
    </row>
    <row r="152" spans="1:13" ht="24" customHeight="1" x14ac:dyDescent="0.2">
      <c r="A152" s="23" t="s">
        <v>194</v>
      </c>
      <c r="B152" s="50" t="s">
        <v>195</v>
      </c>
      <c r="C152" s="50"/>
      <c r="D152" s="50"/>
      <c r="E152" s="50"/>
      <c r="F152" s="50"/>
      <c r="G152" s="50"/>
      <c r="H152" s="14">
        <f>SUM(H153:H154)</f>
        <v>2</v>
      </c>
      <c r="I152" s="22"/>
      <c r="J152" s="22"/>
      <c r="K152" s="22"/>
      <c r="L152" s="22"/>
      <c r="M152" s="15"/>
    </row>
    <row r="153" spans="1:13" ht="50.25" customHeight="1" x14ac:dyDescent="0.2">
      <c r="A153" s="22" t="s">
        <v>196</v>
      </c>
      <c r="B153" s="49" t="s">
        <v>200</v>
      </c>
      <c r="C153" s="49"/>
      <c r="D153" s="22" t="s">
        <v>12</v>
      </c>
      <c r="E153" s="49" t="s">
        <v>313</v>
      </c>
      <c r="F153" s="49"/>
      <c r="G153" s="49"/>
      <c r="H153" s="28">
        <v>1</v>
      </c>
      <c r="I153" s="22"/>
      <c r="J153" s="22"/>
      <c r="K153" s="22"/>
      <c r="L153" s="22"/>
      <c r="M153" s="28"/>
    </row>
    <row r="154" spans="1:13" ht="64.5" customHeight="1" x14ac:dyDescent="0.2">
      <c r="A154" s="22" t="s">
        <v>197</v>
      </c>
      <c r="B154" s="49" t="s">
        <v>326</v>
      </c>
      <c r="C154" s="49"/>
      <c r="D154" s="22" t="s">
        <v>12</v>
      </c>
      <c r="E154" s="49" t="s">
        <v>314</v>
      </c>
      <c r="F154" s="49"/>
      <c r="G154" s="49"/>
      <c r="H154" s="28">
        <v>1</v>
      </c>
      <c r="I154" s="22"/>
      <c r="J154" s="22"/>
      <c r="K154" s="22"/>
      <c r="L154" s="22"/>
      <c r="M154" s="28"/>
    </row>
    <row r="155" spans="1:13" ht="20.25" customHeight="1" x14ac:dyDescent="0.2">
      <c r="A155" s="23" t="s">
        <v>201</v>
      </c>
      <c r="B155" s="50" t="s">
        <v>362</v>
      </c>
      <c r="C155" s="50"/>
      <c r="D155" s="50"/>
      <c r="E155" s="50"/>
      <c r="F155" s="50"/>
      <c r="G155" s="50"/>
      <c r="H155" s="14">
        <f>SUM(H156:H157)</f>
        <v>2</v>
      </c>
      <c r="I155" s="22"/>
      <c r="J155" s="22"/>
      <c r="K155" s="22"/>
      <c r="L155" s="22"/>
      <c r="M155" s="15"/>
    </row>
    <row r="156" spans="1:13" ht="93.75" customHeight="1" x14ac:dyDescent="0.2">
      <c r="A156" s="22" t="s">
        <v>202</v>
      </c>
      <c r="B156" s="49" t="s">
        <v>327</v>
      </c>
      <c r="C156" s="49"/>
      <c r="D156" s="22" t="s">
        <v>12</v>
      </c>
      <c r="E156" s="49" t="s">
        <v>334</v>
      </c>
      <c r="F156" s="49"/>
      <c r="G156" s="49"/>
      <c r="H156" s="28">
        <v>1</v>
      </c>
      <c r="I156" s="22"/>
      <c r="J156" s="22"/>
      <c r="K156" s="22"/>
      <c r="L156" s="22"/>
      <c r="M156" s="28"/>
    </row>
    <row r="157" spans="1:13" ht="123" customHeight="1" x14ac:dyDescent="0.2">
      <c r="A157" s="22" t="s">
        <v>203</v>
      </c>
      <c r="B157" s="49" t="s">
        <v>289</v>
      </c>
      <c r="C157" s="49"/>
      <c r="D157" s="22" t="s">
        <v>12</v>
      </c>
      <c r="E157" s="49" t="s">
        <v>328</v>
      </c>
      <c r="F157" s="49"/>
      <c r="G157" s="49"/>
      <c r="H157" s="28">
        <v>1</v>
      </c>
      <c r="I157" s="22"/>
      <c r="J157" s="22"/>
      <c r="K157" s="22"/>
      <c r="L157" s="22"/>
      <c r="M157" s="28"/>
    </row>
    <row r="158" spans="1:13" ht="24.75" customHeight="1" x14ac:dyDescent="0.2">
      <c r="A158" s="23" t="s">
        <v>204</v>
      </c>
      <c r="B158" s="50" t="s">
        <v>205</v>
      </c>
      <c r="C158" s="50"/>
      <c r="D158" s="50"/>
      <c r="E158" s="50"/>
      <c r="F158" s="50"/>
      <c r="G158" s="50"/>
      <c r="H158" s="14">
        <f>SUM(H159:H160)</f>
        <v>2</v>
      </c>
      <c r="I158" s="22"/>
      <c r="J158" s="22"/>
      <c r="K158" s="22"/>
      <c r="L158" s="22"/>
      <c r="M158" s="15"/>
    </row>
    <row r="159" spans="1:13" s="13" customFormat="1" ht="62.25" customHeight="1" x14ac:dyDescent="0.2">
      <c r="A159" s="27" t="s">
        <v>206</v>
      </c>
      <c r="B159" s="113" t="s">
        <v>418</v>
      </c>
      <c r="C159" s="113"/>
      <c r="D159" s="27" t="s">
        <v>8</v>
      </c>
      <c r="E159" s="113" t="s">
        <v>290</v>
      </c>
      <c r="F159" s="113"/>
      <c r="G159" s="113"/>
      <c r="H159" s="30">
        <v>1</v>
      </c>
      <c r="I159" s="27"/>
      <c r="J159" s="27"/>
      <c r="K159" s="27"/>
      <c r="L159" s="27"/>
      <c r="M159" s="30"/>
    </row>
    <row r="160" spans="1:13" ht="52.5" customHeight="1" x14ac:dyDescent="0.2">
      <c r="A160" s="22" t="s">
        <v>207</v>
      </c>
      <c r="B160" s="49" t="s">
        <v>419</v>
      </c>
      <c r="C160" s="49"/>
      <c r="D160" s="22" t="s">
        <v>8</v>
      </c>
      <c r="E160" s="49" t="s">
        <v>335</v>
      </c>
      <c r="F160" s="49"/>
      <c r="G160" s="49"/>
      <c r="H160" s="28">
        <v>1</v>
      </c>
      <c r="I160" s="22"/>
      <c r="J160" s="22"/>
      <c r="K160" s="22"/>
      <c r="L160" s="22"/>
      <c r="M160" s="28"/>
    </row>
    <row r="161" spans="1:13" ht="20.25" customHeight="1" x14ac:dyDescent="0.2">
      <c r="A161" s="25" t="s">
        <v>208</v>
      </c>
      <c r="B161" s="106" t="s">
        <v>209</v>
      </c>
      <c r="C161" s="107"/>
      <c r="D161" s="107"/>
      <c r="E161" s="107"/>
      <c r="F161" s="107"/>
      <c r="G161" s="107"/>
      <c r="H161" s="107"/>
      <c r="I161" s="107"/>
      <c r="J161" s="107"/>
      <c r="K161" s="107"/>
      <c r="L161" s="107"/>
      <c r="M161" s="108"/>
    </row>
    <row r="162" spans="1:13" ht="24" customHeight="1" x14ac:dyDescent="0.2">
      <c r="A162" s="23" t="s">
        <v>259</v>
      </c>
      <c r="B162" s="50" t="s">
        <v>329</v>
      </c>
      <c r="C162" s="50"/>
      <c r="D162" s="50"/>
      <c r="E162" s="50"/>
      <c r="F162" s="50"/>
      <c r="G162" s="50"/>
      <c r="H162" s="14">
        <f>SUM(H163:H164)</f>
        <v>2</v>
      </c>
      <c r="I162" s="22"/>
      <c r="J162" s="22"/>
      <c r="K162" s="22"/>
      <c r="L162" s="22"/>
      <c r="M162" s="15"/>
    </row>
    <row r="163" spans="1:13" ht="50.25" customHeight="1" x14ac:dyDescent="0.2">
      <c r="A163" s="22" t="s">
        <v>210</v>
      </c>
      <c r="B163" s="49" t="s">
        <v>363</v>
      </c>
      <c r="C163" s="49"/>
      <c r="D163" s="22" t="s">
        <v>12</v>
      </c>
      <c r="E163" s="49" t="s">
        <v>436</v>
      </c>
      <c r="F163" s="49"/>
      <c r="G163" s="49"/>
      <c r="H163" s="28">
        <v>1</v>
      </c>
      <c r="I163" s="22"/>
      <c r="J163" s="22"/>
      <c r="K163" s="22"/>
      <c r="L163" s="22"/>
      <c r="M163" s="28"/>
    </row>
    <row r="164" spans="1:13" ht="64.5" customHeight="1" x14ac:dyDescent="0.2">
      <c r="A164" s="22" t="s">
        <v>212</v>
      </c>
      <c r="B164" s="49" t="s">
        <v>364</v>
      </c>
      <c r="C164" s="49"/>
      <c r="D164" s="22" t="s">
        <v>8</v>
      </c>
      <c r="E164" s="49" t="s">
        <v>437</v>
      </c>
      <c r="F164" s="49"/>
      <c r="G164" s="49"/>
      <c r="H164" s="28">
        <v>1</v>
      </c>
      <c r="I164" s="22"/>
      <c r="J164" s="22"/>
      <c r="K164" s="22"/>
      <c r="L164" s="22"/>
      <c r="M164" s="28"/>
    </row>
    <row r="165" spans="1:13" ht="22.5" customHeight="1" x14ac:dyDescent="0.2">
      <c r="A165" s="23" t="s">
        <v>213</v>
      </c>
      <c r="B165" s="50" t="s">
        <v>214</v>
      </c>
      <c r="C165" s="50"/>
      <c r="D165" s="50"/>
      <c r="E165" s="50"/>
      <c r="F165" s="50"/>
      <c r="G165" s="50"/>
      <c r="H165" s="14">
        <f>SUM(H166:H167)</f>
        <v>2</v>
      </c>
      <c r="I165" s="22"/>
      <c r="J165" s="22"/>
      <c r="K165" s="22"/>
      <c r="L165" s="22"/>
      <c r="M165" s="15"/>
    </row>
    <row r="166" spans="1:13" ht="48.75" customHeight="1" x14ac:dyDescent="0.2">
      <c r="A166" s="22" t="s">
        <v>215</v>
      </c>
      <c r="B166" s="49" t="s">
        <v>217</v>
      </c>
      <c r="C166" s="49"/>
      <c r="D166" s="22" t="s">
        <v>211</v>
      </c>
      <c r="E166" s="51" t="s">
        <v>365</v>
      </c>
      <c r="F166" s="51"/>
      <c r="G166" s="51"/>
      <c r="H166" s="28">
        <v>1</v>
      </c>
      <c r="I166" s="22"/>
      <c r="J166" s="22"/>
      <c r="K166" s="22"/>
      <c r="L166" s="22"/>
      <c r="M166" s="28"/>
    </row>
    <row r="167" spans="1:13" ht="75.75" customHeight="1" x14ac:dyDescent="0.2">
      <c r="A167" s="22" t="s">
        <v>216</v>
      </c>
      <c r="B167" s="49" t="s">
        <v>218</v>
      </c>
      <c r="C167" s="49"/>
      <c r="D167" s="22" t="s">
        <v>152</v>
      </c>
      <c r="E167" s="49" t="s">
        <v>315</v>
      </c>
      <c r="F167" s="49"/>
      <c r="G167" s="49"/>
      <c r="H167" s="28">
        <v>1</v>
      </c>
      <c r="I167" s="22"/>
      <c r="J167" s="22"/>
      <c r="K167" s="22"/>
      <c r="L167" s="22"/>
      <c r="M167" s="28"/>
    </row>
    <row r="168" spans="1:13" ht="21.75" customHeight="1" x14ac:dyDescent="0.2">
      <c r="A168" s="23" t="s">
        <v>219</v>
      </c>
      <c r="B168" s="50" t="s">
        <v>295</v>
      </c>
      <c r="C168" s="50"/>
      <c r="D168" s="50"/>
      <c r="E168" s="50"/>
      <c r="F168" s="50"/>
      <c r="G168" s="50"/>
      <c r="H168" s="14">
        <f>SUM(H169:H170)</f>
        <v>2</v>
      </c>
      <c r="I168" s="22"/>
      <c r="J168" s="22"/>
      <c r="K168" s="22"/>
      <c r="L168" s="22"/>
      <c r="M168" s="15"/>
    </row>
    <row r="169" spans="1:13" ht="183" customHeight="1" x14ac:dyDescent="0.2">
      <c r="A169" s="22" t="s">
        <v>220</v>
      </c>
      <c r="B169" s="49" t="s">
        <v>330</v>
      </c>
      <c r="C169" s="49"/>
      <c r="D169" s="22" t="s">
        <v>8</v>
      </c>
      <c r="E169" s="110" t="s">
        <v>317</v>
      </c>
      <c r="F169" s="111"/>
      <c r="G169" s="112"/>
      <c r="H169" s="28">
        <v>1</v>
      </c>
      <c r="I169" s="22"/>
      <c r="J169" s="22"/>
      <c r="K169" s="22"/>
      <c r="L169" s="22"/>
      <c r="M169" s="28"/>
    </row>
    <row r="170" spans="1:13" ht="124.5" customHeight="1" x14ac:dyDescent="0.2">
      <c r="A170" s="22" t="s">
        <v>221</v>
      </c>
      <c r="B170" s="51" t="s">
        <v>331</v>
      </c>
      <c r="C170" s="51"/>
      <c r="D170" s="22" t="s">
        <v>10</v>
      </c>
      <c r="E170" s="49" t="s">
        <v>420</v>
      </c>
      <c r="F170" s="49"/>
      <c r="G170" s="49"/>
      <c r="H170" s="28">
        <v>1</v>
      </c>
      <c r="I170" s="22"/>
      <c r="J170" s="22"/>
      <c r="K170" s="22"/>
      <c r="L170" s="22"/>
      <c r="M170" s="28"/>
    </row>
    <row r="171" spans="1:13" ht="21.75" customHeight="1" x14ac:dyDescent="0.2">
      <c r="A171" s="23" t="s">
        <v>222</v>
      </c>
      <c r="B171" s="50" t="s">
        <v>223</v>
      </c>
      <c r="C171" s="50"/>
      <c r="D171" s="50"/>
      <c r="E171" s="50"/>
      <c r="F171" s="50"/>
      <c r="G171" s="50"/>
      <c r="H171" s="14">
        <f>SUM(H172:H173)</f>
        <v>2</v>
      </c>
      <c r="I171" s="22"/>
      <c r="J171" s="22"/>
      <c r="K171" s="22"/>
      <c r="L171" s="22"/>
      <c r="M171" s="15"/>
    </row>
    <row r="172" spans="1:13" ht="36" customHeight="1" x14ac:dyDescent="0.2">
      <c r="A172" s="22" t="s">
        <v>224</v>
      </c>
      <c r="B172" s="49" t="s">
        <v>366</v>
      </c>
      <c r="C172" s="49"/>
      <c r="D172" s="22" t="s">
        <v>10</v>
      </c>
      <c r="E172" s="49" t="s">
        <v>442</v>
      </c>
      <c r="F172" s="49"/>
      <c r="G172" s="49"/>
      <c r="H172" s="28">
        <v>1</v>
      </c>
      <c r="I172" s="22"/>
      <c r="J172" s="22"/>
      <c r="K172" s="22"/>
      <c r="L172" s="22"/>
      <c r="M172" s="28"/>
    </row>
    <row r="173" spans="1:13" ht="51.75" customHeight="1" x14ac:dyDescent="0.2">
      <c r="A173" s="22" t="s">
        <v>225</v>
      </c>
      <c r="B173" s="49" t="s">
        <v>292</v>
      </c>
      <c r="C173" s="49"/>
      <c r="D173" s="22" t="s">
        <v>8</v>
      </c>
      <c r="E173" s="49" t="s">
        <v>332</v>
      </c>
      <c r="F173" s="49"/>
      <c r="G173" s="49"/>
      <c r="H173" s="28">
        <v>1</v>
      </c>
      <c r="I173" s="22"/>
      <c r="J173" s="22"/>
      <c r="K173" s="22"/>
      <c r="L173" s="22"/>
      <c r="M173" s="28"/>
    </row>
    <row r="174" spans="1:13" ht="19.5" customHeight="1" x14ac:dyDescent="0.2">
      <c r="A174" s="23" t="s">
        <v>226</v>
      </c>
      <c r="B174" s="50" t="s">
        <v>291</v>
      </c>
      <c r="C174" s="50"/>
      <c r="D174" s="50"/>
      <c r="E174" s="50"/>
      <c r="F174" s="50"/>
      <c r="G174" s="50"/>
      <c r="H174" s="14">
        <f>SUM(H175:H176)</f>
        <v>2</v>
      </c>
      <c r="I174" s="22"/>
      <c r="J174" s="22"/>
      <c r="K174" s="22"/>
      <c r="L174" s="22"/>
      <c r="M174" s="15"/>
    </row>
    <row r="175" spans="1:13" ht="79.5" customHeight="1" x14ac:dyDescent="0.2">
      <c r="A175" s="22" t="s">
        <v>227</v>
      </c>
      <c r="B175" s="49" t="s">
        <v>421</v>
      </c>
      <c r="C175" s="49"/>
      <c r="D175" s="22" t="s">
        <v>12</v>
      </c>
      <c r="E175" s="49" t="s">
        <v>319</v>
      </c>
      <c r="F175" s="49"/>
      <c r="G175" s="49"/>
      <c r="H175" s="28">
        <v>1</v>
      </c>
      <c r="I175" s="22"/>
      <c r="J175" s="22"/>
      <c r="K175" s="22"/>
      <c r="L175" s="22"/>
      <c r="M175" s="28"/>
    </row>
    <row r="176" spans="1:13" ht="96" customHeight="1" x14ac:dyDescent="0.2">
      <c r="A176" s="22" t="s">
        <v>228</v>
      </c>
      <c r="B176" s="49" t="s">
        <v>296</v>
      </c>
      <c r="C176" s="49"/>
      <c r="D176" s="22" t="s">
        <v>320</v>
      </c>
      <c r="E176" s="49" t="s">
        <v>297</v>
      </c>
      <c r="F176" s="49"/>
      <c r="G176" s="49"/>
      <c r="H176" s="28">
        <v>1</v>
      </c>
      <c r="I176" s="22"/>
      <c r="J176" s="22"/>
      <c r="K176" s="22"/>
      <c r="L176" s="22"/>
      <c r="M176" s="28"/>
    </row>
    <row r="177" spans="1:13" ht="20.25" customHeight="1" x14ac:dyDescent="0.2">
      <c r="A177" s="25" t="s">
        <v>229</v>
      </c>
      <c r="B177" s="106" t="s">
        <v>230</v>
      </c>
      <c r="C177" s="107"/>
      <c r="D177" s="107"/>
      <c r="E177" s="107"/>
      <c r="F177" s="107"/>
      <c r="G177" s="107"/>
      <c r="H177" s="107"/>
      <c r="I177" s="107"/>
      <c r="J177" s="107"/>
      <c r="K177" s="107"/>
      <c r="L177" s="107"/>
      <c r="M177" s="108"/>
    </row>
    <row r="178" spans="1:13" ht="22.5" customHeight="1" x14ac:dyDescent="0.2">
      <c r="A178" s="23" t="s">
        <v>231</v>
      </c>
      <c r="B178" s="50" t="s">
        <v>232</v>
      </c>
      <c r="C178" s="50"/>
      <c r="D178" s="50"/>
      <c r="E178" s="50"/>
      <c r="F178" s="50"/>
      <c r="G178" s="50"/>
      <c r="H178" s="14">
        <f>SUM(H179:H180)</f>
        <v>2</v>
      </c>
      <c r="I178" s="22"/>
      <c r="J178" s="22"/>
      <c r="K178" s="22"/>
      <c r="L178" s="22"/>
      <c r="M178" s="15"/>
    </row>
    <row r="179" spans="1:13" ht="77.25" customHeight="1" x14ac:dyDescent="0.2">
      <c r="A179" s="22" t="s">
        <v>233</v>
      </c>
      <c r="B179" s="49" t="s">
        <v>244</v>
      </c>
      <c r="C179" s="49"/>
      <c r="D179" s="22" t="s">
        <v>235</v>
      </c>
      <c r="E179" s="49" t="s">
        <v>445</v>
      </c>
      <c r="F179" s="49"/>
      <c r="G179" s="49"/>
      <c r="H179" s="28">
        <v>1</v>
      </c>
      <c r="I179" s="22"/>
      <c r="J179" s="22"/>
      <c r="K179" s="22"/>
      <c r="L179" s="22"/>
      <c r="M179" s="28"/>
    </row>
    <row r="180" spans="1:13" ht="97.5" customHeight="1" x14ac:dyDescent="0.2">
      <c r="A180" s="22" t="s">
        <v>234</v>
      </c>
      <c r="B180" s="51" t="s">
        <v>245</v>
      </c>
      <c r="C180" s="51"/>
      <c r="D180" s="22" t="s">
        <v>11</v>
      </c>
      <c r="E180" s="49" t="s">
        <v>269</v>
      </c>
      <c r="F180" s="49"/>
      <c r="G180" s="49"/>
      <c r="H180" s="28">
        <v>1</v>
      </c>
      <c r="I180" s="22"/>
      <c r="J180" s="22"/>
      <c r="K180" s="22"/>
      <c r="L180" s="22"/>
      <c r="M180" s="28"/>
    </row>
    <row r="181" spans="1:13" ht="21.75" customHeight="1" x14ac:dyDescent="0.2">
      <c r="A181" s="23" t="s">
        <v>236</v>
      </c>
      <c r="B181" s="50" t="s">
        <v>237</v>
      </c>
      <c r="C181" s="50"/>
      <c r="D181" s="50"/>
      <c r="E181" s="50"/>
      <c r="F181" s="50"/>
      <c r="G181" s="50"/>
      <c r="H181" s="14">
        <f>SUM(H182:H183)</f>
        <v>2</v>
      </c>
      <c r="I181" s="22"/>
      <c r="J181" s="22"/>
      <c r="K181" s="22"/>
      <c r="L181" s="22"/>
      <c r="M181" s="15"/>
    </row>
    <row r="182" spans="1:13" ht="51.75" customHeight="1" x14ac:dyDescent="0.2">
      <c r="A182" s="22" t="s">
        <v>238</v>
      </c>
      <c r="B182" s="49" t="s">
        <v>367</v>
      </c>
      <c r="C182" s="49"/>
      <c r="D182" s="22" t="s">
        <v>10</v>
      </c>
      <c r="E182" s="49" t="s">
        <v>368</v>
      </c>
      <c r="F182" s="49"/>
      <c r="G182" s="49"/>
      <c r="H182" s="28">
        <v>1</v>
      </c>
      <c r="I182" s="22"/>
      <c r="J182" s="22"/>
      <c r="K182" s="22"/>
      <c r="L182" s="22"/>
      <c r="M182" s="28"/>
    </row>
    <row r="183" spans="1:13" ht="66.75" customHeight="1" x14ac:dyDescent="0.2">
      <c r="A183" s="22" t="s">
        <v>239</v>
      </c>
      <c r="B183" s="49" t="s">
        <v>443</v>
      </c>
      <c r="C183" s="49"/>
      <c r="D183" s="22" t="s">
        <v>10</v>
      </c>
      <c r="E183" s="49" t="s">
        <v>246</v>
      </c>
      <c r="F183" s="49"/>
      <c r="G183" s="49"/>
      <c r="H183" s="28">
        <v>1</v>
      </c>
      <c r="I183" s="22"/>
      <c r="J183" s="22"/>
      <c r="K183" s="22"/>
      <c r="L183" s="22"/>
      <c r="M183" s="28"/>
    </row>
    <row r="184" spans="1:13" ht="23.25" customHeight="1" x14ac:dyDescent="0.2">
      <c r="A184" s="23" t="s">
        <v>260</v>
      </c>
      <c r="B184" s="50" t="s">
        <v>240</v>
      </c>
      <c r="C184" s="50"/>
      <c r="D184" s="50"/>
      <c r="E184" s="50"/>
      <c r="F184" s="50"/>
      <c r="G184" s="50"/>
      <c r="H184" s="14">
        <f>SUM(H185:H186)</f>
        <v>2</v>
      </c>
      <c r="I184" s="22"/>
      <c r="J184" s="22"/>
      <c r="K184" s="22"/>
      <c r="L184" s="22"/>
      <c r="M184" s="15"/>
    </row>
    <row r="185" spans="1:13" ht="53.25" customHeight="1" x14ac:dyDescent="0.2">
      <c r="A185" s="22" t="s">
        <v>241</v>
      </c>
      <c r="B185" s="49" t="s">
        <v>369</v>
      </c>
      <c r="C185" s="49"/>
      <c r="D185" s="22" t="s">
        <v>12</v>
      </c>
      <c r="E185" s="49" t="s">
        <v>243</v>
      </c>
      <c r="F185" s="49"/>
      <c r="G185" s="49"/>
      <c r="H185" s="28">
        <v>1</v>
      </c>
      <c r="I185" s="22"/>
      <c r="J185" s="22"/>
      <c r="K185" s="22"/>
      <c r="L185" s="22"/>
      <c r="M185" s="28"/>
    </row>
    <row r="186" spans="1:13" ht="81" customHeight="1" x14ac:dyDescent="0.2">
      <c r="A186" s="22" t="s">
        <v>242</v>
      </c>
      <c r="B186" s="49" t="s">
        <v>247</v>
      </c>
      <c r="C186" s="49"/>
      <c r="D186" s="22" t="s">
        <v>11</v>
      </c>
      <c r="E186" s="49" t="s">
        <v>248</v>
      </c>
      <c r="F186" s="49"/>
      <c r="G186" s="49"/>
      <c r="H186" s="28">
        <v>1</v>
      </c>
      <c r="I186" s="22"/>
      <c r="J186" s="22"/>
      <c r="K186" s="22"/>
      <c r="L186" s="22"/>
      <c r="M186" s="28"/>
    </row>
    <row r="187" spans="1:13" ht="27" customHeight="1" x14ac:dyDescent="0.2">
      <c r="A187" s="23" t="s">
        <v>249</v>
      </c>
      <c r="B187" s="50" t="s">
        <v>250</v>
      </c>
      <c r="C187" s="50"/>
      <c r="D187" s="50"/>
      <c r="E187" s="50"/>
      <c r="F187" s="50"/>
      <c r="G187" s="50"/>
      <c r="H187" s="14">
        <f>SUM(H188:H189)</f>
        <v>2</v>
      </c>
      <c r="I187" s="22"/>
      <c r="J187" s="22"/>
      <c r="K187" s="22"/>
      <c r="L187" s="22"/>
      <c r="M187" s="15"/>
    </row>
    <row r="188" spans="1:13" ht="54" customHeight="1" x14ac:dyDescent="0.2">
      <c r="A188" s="22" t="s">
        <v>251</v>
      </c>
      <c r="B188" s="49" t="s">
        <v>253</v>
      </c>
      <c r="C188" s="49"/>
      <c r="D188" s="22" t="s">
        <v>11</v>
      </c>
      <c r="E188" s="49" t="s">
        <v>270</v>
      </c>
      <c r="F188" s="49"/>
      <c r="G188" s="49"/>
      <c r="H188" s="28">
        <v>1</v>
      </c>
      <c r="I188" s="22"/>
      <c r="J188" s="22"/>
      <c r="K188" s="22"/>
      <c r="L188" s="22"/>
      <c r="M188" s="28"/>
    </row>
    <row r="189" spans="1:13" ht="51" customHeight="1" x14ac:dyDescent="0.2">
      <c r="A189" s="22" t="s">
        <v>252</v>
      </c>
      <c r="B189" s="49" t="s">
        <v>254</v>
      </c>
      <c r="C189" s="49"/>
      <c r="D189" s="22" t="s">
        <v>11</v>
      </c>
      <c r="E189" s="49" t="s">
        <v>446</v>
      </c>
      <c r="F189" s="49"/>
      <c r="G189" s="49"/>
      <c r="H189" s="28">
        <v>1</v>
      </c>
      <c r="I189" s="22"/>
      <c r="J189" s="22"/>
      <c r="K189" s="22"/>
      <c r="L189" s="22"/>
      <c r="M189" s="28"/>
    </row>
    <row r="190" spans="1:13" ht="24" customHeight="1" x14ac:dyDescent="0.2">
      <c r="A190" s="23" t="s">
        <v>261</v>
      </c>
      <c r="B190" s="50" t="s">
        <v>255</v>
      </c>
      <c r="C190" s="50"/>
      <c r="D190" s="50"/>
      <c r="E190" s="50"/>
      <c r="F190" s="50"/>
      <c r="G190" s="50"/>
      <c r="H190" s="14">
        <f>SUM(H191:H192)</f>
        <v>2</v>
      </c>
      <c r="I190" s="22"/>
      <c r="J190" s="22"/>
      <c r="K190" s="22"/>
      <c r="L190" s="22"/>
      <c r="M190" s="15"/>
    </row>
    <row r="191" spans="1:13" ht="50.25" customHeight="1" x14ac:dyDescent="0.2">
      <c r="A191" s="22" t="s">
        <v>256</v>
      </c>
      <c r="B191" s="49" t="s">
        <v>316</v>
      </c>
      <c r="C191" s="49"/>
      <c r="D191" s="22" t="s">
        <v>8</v>
      </c>
      <c r="E191" s="49" t="s">
        <v>370</v>
      </c>
      <c r="F191" s="49"/>
      <c r="G191" s="49"/>
      <c r="H191" s="28">
        <v>1</v>
      </c>
      <c r="I191" s="22"/>
      <c r="J191" s="22"/>
      <c r="K191" s="22"/>
      <c r="L191" s="22"/>
      <c r="M191" s="28"/>
    </row>
    <row r="192" spans="1:13" ht="50.25" customHeight="1" x14ac:dyDescent="0.2">
      <c r="A192" s="22" t="s">
        <v>257</v>
      </c>
      <c r="B192" s="49" t="s">
        <v>293</v>
      </c>
      <c r="C192" s="49"/>
      <c r="D192" s="22" t="s">
        <v>48</v>
      </c>
      <c r="E192" s="49" t="s">
        <v>294</v>
      </c>
      <c r="F192" s="49"/>
      <c r="G192" s="49"/>
      <c r="H192" s="28">
        <v>1</v>
      </c>
      <c r="I192" s="22"/>
      <c r="J192" s="22"/>
      <c r="K192" s="22"/>
      <c r="L192" s="22"/>
      <c r="M192" s="28"/>
    </row>
    <row r="193" spans="1:5" s="3" customFormat="1" ht="50.25" customHeight="1" x14ac:dyDescent="0.2">
      <c r="A193" s="4">
        <v>0</v>
      </c>
      <c r="B193" s="2"/>
      <c r="C193" s="4"/>
      <c r="D193" s="4"/>
      <c r="E193" s="4"/>
    </row>
    <row r="194" spans="1:5" s="3" customFormat="1" ht="50.25" customHeight="1" x14ac:dyDescent="0.2">
      <c r="A194" s="4">
        <v>1</v>
      </c>
      <c r="B194" s="2"/>
      <c r="C194" s="4"/>
      <c r="D194" s="4"/>
      <c r="E194" s="4"/>
    </row>
    <row r="195" spans="1:5" ht="50.25" customHeight="1" x14ac:dyDescent="0.2">
      <c r="A195" s="1">
        <v>2</v>
      </c>
    </row>
  </sheetData>
  <sheetProtection algorithmName="SHA-512" hashValue="hYF5KNmHRJHprAIRgm79yzHcvWqQnvZ8HjnzJpIZo7AYNsB7c5DBX4GTQaU7H9Z9EXX+M3AjmiG5WUL0QSc0Zw==" saltValue="vplovqDvTQ0O+gSFUslvTA==" spinCount="100000" sheet="1" objects="1" scenarios="1"/>
  <mergeCells count="300">
    <mergeCell ref="B185:C185"/>
    <mergeCell ref="B186:C186"/>
    <mergeCell ref="E191:G191"/>
    <mergeCell ref="E192:G192"/>
    <mergeCell ref="B190:G190"/>
    <mergeCell ref="B191:C191"/>
    <mergeCell ref="B192:C192"/>
    <mergeCell ref="E188:G188"/>
    <mergeCell ref="E189:G189"/>
    <mergeCell ref="B187:G187"/>
    <mergeCell ref="B188:C188"/>
    <mergeCell ref="B189:C189"/>
    <mergeCell ref="E185:G185"/>
    <mergeCell ref="E186:G186"/>
    <mergeCell ref="B184:G184"/>
    <mergeCell ref="E179:G179"/>
    <mergeCell ref="E180:G180"/>
    <mergeCell ref="B179:C179"/>
    <mergeCell ref="B180:C180"/>
    <mergeCell ref="B175:C175"/>
    <mergeCell ref="B176:C176"/>
    <mergeCell ref="E172:G172"/>
    <mergeCell ref="E173:G173"/>
    <mergeCell ref="B178:G178"/>
    <mergeCell ref="E175:G175"/>
    <mergeCell ref="E176:G176"/>
    <mergeCell ref="B177:M177"/>
    <mergeCell ref="B172:C172"/>
    <mergeCell ref="B173:C173"/>
    <mergeCell ref="E169:G169"/>
    <mergeCell ref="E170:G170"/>
    <mergeCell ref="B174:G174"/>
    <mergeCell ref="B168:G168"/>
    <mergeCell ref="B169:C169"/>
    <mergeCell ref="B170:C170"/>
    <mergeCell ref="B99:M99"/>
    <mergeCell ref="B130:M130"/>
    <mergeCell ref="B161:M161"/>
    <mergeCell ref="B171:G171"/>
    <mergeCell ref="B156:C156"/>
    <mergeCell ref="B157:C157"/>
    <mergeCell ref="B163:C163"/>
    <mergeCell ref="B164:C164"/>
    <mergeCell ref="E163:G163"/>
    <mergeCell ref="E164:G164"/>
    <mergeCell ref="B155:G155"/>
    <mergeCell ref="E156:G156"/>
    <mergeCell ref="E157:G157"/>
    <mergeCell ref="B162:G162"/>
    <mergeCell ref="E159:G159"/>
    <mergeCell ref="E160:G160"/>
    <mergeCell ref="B158:G158"/>
    <mergeCell ref="B159:C159"/>
    <mergeCell ref="B160:C160"/>
    <mergeCell ref="E150:G150"/>
    <mergeCell ref="E151:G151"/>
    <mergeCell ref="B149:G149"/>
    <mergeCell ref="B150:C150"/>
    <mergeCell ref="B151:C151"/>
    <mergeCell ref="E153:G153"/>
    <mergeCell ref="E154:G154"/>
    <mergeCell ref="B152:G152"/>
    <mergeCell ref="B153:C153"/>
    <mergeCell ref="B154:C154"/>
    <mergeCell ref="B143:G143"/>
    <mergeCell ref="B144:C144"/>
    <mergeCell ref="E144:G144"/>
    <mergeCell ref="B145:C145"/>
    <mergeCell ref="E145:G145"/>
    <mergeCell ref="E147:G147"/>
    <mergeCell ref="E148:G148"/>
    <mergeCell ref="B146:G146"/>
    <mergeCell ref="B147:C147"/>
    <mergeCell ref="B148:C148"/>
    <mergeCell ref="B135:C135"/>
    <mergeCell ref="B136:C136"/>
    <mergeCell ref="E135:G135"/>
    <mergeCell ref="E136:G136"/>
    <mergeCell ref="B134:G134"/>
    <mergeCell ref="B141:C141"/>
    <mergeCell ref="B142:C142"/>
    <mergeCell ref="B137:G137"/>
    <mergeCell ref="B140:G140"/>
    <mergeCell ref="E141:G141"/>
    <mergeCell ref="E142:G142"/>
    <mergeCell ref="B138:C138"/>
    <mergeCell ref="B139:C139"/>
    <mergeCell ref="E138:G138"/>
    <mergeCell ref="E139:G139"/>
    <mergeCell ref="E123:G123"/>
    <mergeCell ref="B123:C123"/>
    <mergeCell ref="B121:G121"/>
    <mergeCell ref="B122:C122"/>
    <mergeCell ref="E122:G122"/>
    <mergeCell ref="B133:C133"/>
    <mergeCell ref="E133:G133"/>
    <mergeCell ref="B124:G124"/>
    <mergeCell ref="B128:C128"/>
    <mergeCell ref="E128:G128"/>
    <mergeCell ref="B127:G127"/>
    <mergeCell ref="B129:C129"/>
    <mergeCell ref="E129:G129"/>
    <mergeCell ref="E125:G125"/>
    <mergeCell ref="E126:G126"/>
    <mergeCell ref="B125:C125"/>
    <mergeCell ref="B126:C126"/>
    <mergeCell ref="B131:G131"/>
    <mergeCell ref="B132:C132"/>
    <mergeCell ref="E132:G132"/>
    <mergeCell ref="B117:C117"/>
    <mergeCell ref="E117:G117"/>
    <mergeCell ref="B115:G115"/>
    <mergeCell ref="B116:C116"/>
    <mergeCell ref="E116:G116"/>
    <mergeCell ref="B120:C120"/>
    <mergeCell ref="E119:G119"/>
    <mergeCell ref="E120:G120"/>
    <mergeCell ref="B118:G118"/>
    <mergeCell ref="B119:C119"/>
    <mergeCell ref="E111:G111"/>
    <mergeCell ref="E110:G110"/>
    <mergeCell ref="B110:C110"/>
    <mergeCell ref="B109:G109"/>
    <mergeCell ref="B111:C111"/>
    <mergeCell ref="B112:G112"/>
    <mergeCell ref="E113:G113"/>
    <mergeCell ref="B113:C113"/>
    <mergeCell ref="B114:C114"/>
    <mergeCell ref="E114:G114"/>
    <mergeCell ref="B106:G106"/>
    <mergeCell ref="B103:G103"/>
    <mergeCell ref="B104:C104"/>
    <mergeCell ref="B105:C105"/>
    <mergeCell ref="E104:G104"/>
    <mergeCell ref="E105:G105"/>
    <mergeCell ref="B107:C107"/>
    <mergeCell ref="B108:C108"/>
    <mergeCell ref="E107:G107"/>
    <mergeCell ref="E108:G108"/>
    <mergeCell ref="B96:G96"/>
    <mergeCell ref="E97:G97"/>
    <mergeCell ref="E98:G98"/>
    <mergeCell ref="B97:C97"/>
    <mergeCell ref="B98:C98"/>
    <mergeCell ref="B102:C102"/>
    <mergeCell ref="E102:G102"/>
    <mergeCell ref="B100:G100"/>
    <mergeCell ref="E101:G101"/>
    <mergeCell ref="B101:C101"/>
    <mergeCell ref="B90:G90"/>
    <mergeCell ref="E91:G91"/>
    <mergeCell ref="B91:C91"/>
    <mergeCell ref="E92:G92"/>
    <mergeCell ref="B92:C92"/>
    <mergeCell ref="E95:G95"/>
    <mergeCell ref="B95:C95"/>
    <mergeCell ref="B93:G93"/>
    <mergeCell ref="E94:G94"/>
    <mergeCell ref="B94:C94"/>
    <mergeCell ref="E86:G86"/>
    <mergeCell ref="B86:C86"/>
    <mergeCell ref="E85:G85"/>
    <mergeCell ref="B85:C85"/>
    <mergeCell ref="B84:G84"/>
    <mergeCell ref="E89:G89"/>
    <mergeCell ref="B89:C89"/>
    <mergeCell ref="B87:G87"/>
    <mergeCell ref="E88:G88"/>
    <mergeCell ref="B88:C88"/>
    <mergeCell ref="B80:C80"/>
    <mergeCell ref="E79:G79"/>
    <mergeCell ref="E80:G80"/>
    <mergeCell ref="B79:C79"/>
    <mergeCell ref="B83:C83"/>
    <mergeCell ref="E83:G83"/>
    <mergeCell ref="B81:G81"/>
    <mergeCell ref="E82:G82"/>
    <mergeCell ref="B82:C82"/>
    <mergeCell ref="B73:C73"/>
    <mergeCell ref="B74:C74"/>
    <mergeCell ref="E74:G74"/>
    <mergeCell ref="E73:G73"/>
    <mergeCell ref="B78:G78"/>
    <mergeCell ref="B77:C77"/>
    <mergeCell ref="B76:C76"/>
    <mergeCell ref="E76:G76"/>
    <mergeCell ref="E77:G77"/>
    <mergeCell ref="B75:G75"/>
    <mergeCell ref="B65:G65"/>
    <mergeCell ref="B69:G69"/>
    <mergeCell ref="B72:G72"/>
    <mergeCell ref="E70:G70"/>
    <mergeCell ref="B70:C70"/>
    <mergeCell ref="E71:G71"/>
    <mergeCell ref="B71:C71"/>
    <mergeCell ref="B66:C66"/>
    <mergeCell ref="B67:C67"/>
    <mergeCell ref="E66:G66"/>
    <mergeCell ref="E67:G67"/>
    <mergeCell ref="B68:M68"/>
    <mergeCell ref="B60:C60"/>
    <mergeCell ref="B61:C61"/>
    <mergeCell ref="B59:G59"/>
    <mergeCell ref="E60:G60"/>
    <mergeCell ref="E61:G61"/>
    <mergeCell ref="E63:G63"/>
    <mergeCell ref="E64:G64"/>
    <mergeCell ref="B62:G62"/>
    <mergeCell ref="B63:C63"/>
    <mergeCell ref="B64:C64"/>
    <mergeCell ref="B38:G38"/>
    <mergeCell ref="B41:G41"/>
    <mergeCell ref="E46:G46"/>
    <mergeCell ref="B46:C46"/>
    <mergeCell ref="B44:G44"/>
    <mergeCell ref="E45:G45"/>
    <mergeCell ref="B45:C45"/>
    <mergeCell ref="B50:G50"/>
    <mergeCell ref="B52:C52"/>
    <mergeCell ref="B51:C51"/>
    <mergeCell ref="E51:G51"/>
    <mergeCell ref="E52:G52"/>
    <mergeCell ref="E39:G39"/>
    <mergeCell ref="B39:C39"/>
    <mergeCell ref="E40:G40"/>
    <mergeCell ref="B40:C40"/>
    <mergeCell ref="E42:G42"/>
    <mergeCell ref="B42:C42"/>
    <mergeCell ref="E43:G43"/>
    <mergeCell ref="B43:C43"/>
    <mergeCell ref="E49:G49"/>
    <mergeCell ref="B48:C48"/>
    <mergeCell ref="B49:C49"/>
    <mergeCell ref="B47:G47"/>
    <mergeCell ref="E36:G36"/>
    <mergeCell ref="B36:C36"/>
    <mergeCell ref="B22:C25"/>
    <mergeCell ref="E22:F25"/>
    <mergeCell ref="H22:I25"/>
    <mergeCell ref="B26:C26"/>
    <mergeCell ref="E26:F26"/>
    <mergeCell ref="H26:I26"/>
    <mergeCell ref="B37:M37"/>
    <mergeCell ref="B30:C30"/>
    <mergeCell ref="B31:C31"/>
    <mergeCell ref="B32:C32"/>
    <mergeCell ref="B10:I10"/>
    <mergeCell ref="B11:I11"/>
    <mergeCell ref="B12:C15"/>
    <mergeCell ref="D12:D29"/>
    <mergeCell ref="E12:F15"/>
    <mergeCell ref="G12:G29"/>
    <mergeCell ref="H12:I15"/>
    <mergeCell ref="B16:C16"/>
    <mergeCell ref="E16:F16"/>
    <mergeCell ref="H16:I16"/>
    <mergeCell ref="B17:C19"/>
    <mergeCell ref="E17:F19"/>
    <mergeCell ref="H17:I19"/>
    <mergeCell ref="B20:C21"/>
    <mergeCell ref="E20:F21"/>
    <mergeCell ref="H20:I21"/>
    <mergeCell ref="B27:C29"/>
    <mergeCell ref="E27:F29"/>
    <mergeCell ref="H27:I29"/>
    <mergeCell ref="A1:J1"/>
    <mergeCell ref="A2:J2"/>
    <mergeCell ref="A3:J3"/>
    <mergeCell ref="A4:I4"/>
    <mergeCell ref="B5:I5"/>
    <mergeCell ref="B181:G181"/>
    <mergeCell ref="B182:C182"/>
    <mergeCell ref="B183:C183"/>
    <mergeCell ref="E182:G182"/>
    <mergeCell ref="E183:G183"/>
    <mergeCell ref="B165:G165"/>
    <mergeCell ref="B166:C166"/>
    <mergeCell ref="B167:C167"/>
    <mergeCell ref="E166:G166"/>
    <mergeCell ref="E167:G167"/>
    <mergeCell ref="B6:C6"/>
    <mergeCell ref="D6:G9"/>
    <mergeCell ref="H6:I6"/>
    <mergeCell ref="B7:C7"/>
    <mergeCell ref="H7:I7"/>
    <mergeCell ref="B8:C8"/>
    <mergeCell ref="H8:I8"/>
    <mergeCell ref="B9:C9"/>
    <mergeCell ref="H9:I9"/>
    <mergeCell ref="E48:G48"/>
    <mergeCell ref="E55:G55"/>
    <mergeCell ref="B54:C54"/>
    <mergeCell ref="B55:C55"/>
    <mergeCell ref="B53:G53"/>
    <mergeCell ref="E54:G54"/>
    <mergeCell ref="B56:G56"/>
    <mergeCell ref="E57:G57"/>
    <mergeCell ref="E58:G58"/>
    <mergeCell ref="B57:C57"/>
    <mergeCell ref="B58:C58"/>
  </mergeCells>
  <phoneticPr fontId="7" type="noConversion"/>
  <conditionalFormatting sqref="I39">
    <cfRule type="cellIs" dxfId="2" priority="313" operator="equal">
      <formula>1</formula>
    </cfRule>
    <cfRule type="cellIs" dxfId="1" priority="314" operator="lessThan">
      <formula>1</formula>
    </cfRule>
    <cfRule type="cellIs" dxfId="0" priority="315" operator="greaterThan">
      <formula>1</formula>
    </cfRule>
    <cfRule type="colorScale" priority="320">
      <colorScale>
        <cfvo type="min"/>
        <cfvo type="percentile" val="50"/>
        <cfvo type="max"/>
        <color rgb="FFF8696B"/>
        <color rgb="FFFFEB84"/>
        <color rgb="FF92D050"/>
      </colorScale>
    </cfRule>
    <cfRule type="colorScale" priority="323">
      <colorScale>
        <cfvo type="num" val="0"/>
        <cfvo type="num" val="1"/>
        <cfvo type="num" val="2"/>
        <color rgb="FFFF0000"/>
        <color rgb="FFFFC000"/>
        <color rgb="FF63BE7B"/>
      </colorScale>
    </cfRule>
    <cfRule type="colorScale" priority="325">
      <colorScale>
        <cfvo type="num" val="0"/>
        <cfvo type="num" val="1"/>
        <cfvo type="num" val="2"/>
        <color rgb="FFF8696B"/>
        <color rgb="FFFFEB84"/>
        <color rgb="FF63BE7B"/>
      </colorScale>
    </cfRule>
  </conditionalFormatting>
  <dataValidations count="3">
    <dataValidation type="list" allowBlank="1" showInputMessage="1" showErrorMessage="1" sqref="I39">
      <formula1>$K$39:$K$40</formula1>
    </dataValidation>
    <dataValidation type="list" allowBlank="1" showInputMessage="1" showErrorMessage="1" sqref="H105:H1048576 H20:H103 H1:H16">
      <formula1>$A$193:$A$195</formula1>
    </dataValidation>
    <dataValidation type="list" allowBlank="1" showInputMessage="1" showErrorMessage="1" error="Please Put only 0, 1 or 2" sqref="H104">
      <formula1>$A$193:$A$195</formula1>
    </dataValidation>
  </dataValidations>
  <pageMargins left="0.7" right="0.7" top="0.75" bottom="0.75" header="0.3" footer="0.3"/>
  <pageSetup paperSize="9" scale="68" orientation="portrait" horizontalDpi="4294967294" verticalDpi="4294967294" r:id="rId1"/>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tabSelected="1" workbookViewId="0">
      <selection activeCell="E4" sqref="E4"/>
    </sheetView>
  </sheetViews>
  <sheetFormatPr defaultRowHeight="15" x14ac:dyDescent="0.25"/>
  <cols>
    <col min="2" max="2" width="32.28515625" customWidth="1"/>
    <col min="3" max="3" width="20.85546875" customWidth="1"/>
    <col min="4" max="4" width="55.42578125" customWidth="1"/>
    <col min="5" max="5" width="18.5703125" customWidth="1"/>
  </cols>
  <sheetData>
    <row r="1" spans="1:5" ht="29.25" thickBot="1" x14ac:dyDescent="0.3">
      <c r="A1" s="35" t="s">
        <v>19</v>
      </c>
      <c r="B1" s="36" t="s">
        <v>0</v>
      </c>
      <c r="C1" s="36" t="s">
        <v>1</v>
      </c>
      <c r="D1" s="36" t="s">
        <v>2</v>
      </c>
      <c r="E1" s="36" t="s">
        <v>3</v>
      </c>
    </row>
    <row r="2" spans="1:5" ht="15.75" thickBot="1" x14ac:dyDescent="0.3">
      <c r="A2" s="37"/>
      <c r="B2" s="114" t="s">
        <v>448</v>
      </c>
      <c r="C2" s="115"/>
      <c r="D2" s="116"/>
      <c r="E2" s="38"/>
    </row>
    <row r="3" spans="1:5" ht="15.75" thickBot="1" x14ac:dyDescent="0.3">
      <c r="A3" s="39" t="s">
        <v>449</v>
      </c>
      <c r="B3" s="117" t="s">
        <v>450</v>
      </c>
      <c r="C3" s="118"/>
      <c r="D3" s="119"/>
      <c r="E3" s="40">
        <f>SUM(E4:E8)</f>
        <v>5</v>
      </c>
    </row>
    <row r="4" spans="1:5" ht="57.75" thickBot="1" x14ac:dyDescent="0.3">
      <c r="A4" s="41" t="s">
        <v>451</v>
      </c>
      <c r="B4" s="42" t="s">
        <v>452</v>
      </c>
      <c r="C4" s="42" t="s">
        <v>12</v>
      </c>
      <c r="D4" s="42" t="s">
        <v>453</v>
      </c>
      <c r="E4" s="43">
        <v>1</v>
      </c>
    </row>
    <row r="5" spans="1:5" ht="57.75" thickBot="1" x14ac:dyDescent="0.3">
      <c r="A5" s="44" t="s">
        <v>454</v>
      </c>
      <c r="B5" s="45" t="s">
        <v>455</v>
      </c>
      <c r="C5" s="45" t="s">
        <v>456</v>
      </c>
      <c r="D5" s="45" t="s">
        <v>457</v>
      </c>
      <c r="E5" s="43">
        <v>1</v>
      </c>
    </row>
    <row r="6" spans="1:5" ht="43.5" thickBot="1" x14ac:dyDescent="0.3">
      <c r="A6" s="41" t="s">
        <v>458</v>
      </c>
      <c r="B6" s="42" t="s">
        <v>459</v>
      </c>
      <c r="C6" s="42" t="s">
        <v>12</v>
      </c>
      <c r="D6" s="42" t="s">
        <v>460</v>
      </c>
      <c r="E6" s="43">
        <v>1</v>
      </c>
    </row>
    <row r="7" spans="1:5" ht="72" thickBot="1" x14ac:dyDescent="0.3">
      <c r="A7" s="44" t="s">
        <v>461</v>
      </c>
      <c r="B7" s="45" t="s">
        <v>462</v>
      </c>
      <c r="C7" s="45" t="s">
        <v>12</v>
      </c>
      <c r="D7" s="45" t="s">
        <v>463</v>
      </c>
      <c r="E7" s="43">
        <v>1</v>
      </c>
    </row>
    <row r="8" spans="1:5" ht="86.25" thickBot="1" x14ac:dyDescent="0.3">
      <c r="A8" s="41" t="s">
        <v>464</v>
      </c>
      <c r="B8" s="42" t="s">
        <v>465</v>
      </c>
      <c r="C8" s="42" t="s">
        <v>12</v>
      </c>
      <c r="D8" s="42" t="s">
        <v>466</v>
      </c>
      <c r="E8" s="43">
        <v>1</v>
      </c>
    </row>
    <row r="9" spans="1:5" ht="15.75" thickBot="1" x14ac:dyDescent="0.3">
      <c r="A9" s="39" t="s">
        <v>467</v>
      </c>
      <c r="B9" s="117" t="s">
        <v>468</v>
      </c>
      <c r="C9" s="118"/>
      <c r="D9" s="120"/>
      <c r="E9" s="40">
        <f>SUM(E10:E14)</f>
        <v>5</v>
      </c>
    </row>
    <row r="10" spans="1:5" ht="29.25" thickBot="1" x14ac:dyDescent="0.3">
      <c r="A10" s="41" t="s">
        <v>469</v>
      </c>
      <c r="B10" s="46" t="s">
        <v>470</v>
      </c>
      <c r="C10" s="42" t="s">
        <v>10</v>
      </c>
      <c r="D10" s="46" t="s">
        <v>471</v>
      </c>
      <c r="E10" s="43">
        <v>1</v>
      </c>
    </row>
    <row r="11" spans="1:5" ht="29.25" thickBot="1" x14ac:dyDescent="0.3">
      <c r="A11" s="44" t="s">
        <v>472</v>
      </c>
      <c r="B11" s="47" t="s">
        <v>473</v>
      </c>
      <c r="C11" s="45" t="s">
        <v>8</v>
      </c>
      <c r="D11" s="47" t="s">
        <v>474</v>
      </c>
      <c r="E11" s="43">
        <v>1</v>
      </c>
    </row>
    <row r="12" spans="1:5" ht="29.25" thickBot="1" x14ac:dyDescent="0.3">
      <c r="A12" s="41" t="s">
        <v>475</v>
      </c>
      <c r="B12" s="46" t="s">
        <v>476</v>
      </c>
      <c r="C12" s="42" t="s">
        <v>8</v>
      </c>
      <c r="D12" s="46" t="s">
        <v>477</v>
      </c>
      <c r="E12" s="43">
        <v>1</v>
      </c>
    </row>
    <row r="13" spans="1:5" ht="15.75" thickBot="1" x14ac:dyDescent="0.3">
      <c r="A13" s="44" t="s">
        <v>478</v>
      </c>
      <c r="B13" s="47" t="s">
        <v>479</v>
      </c>
      <c r="C13" s="45" t="s">
        <v>10</v>
      </c>
      <c r="D13" s="47" t="s">
        <v>480</v>
      </c>
      <c r="E13" s="43">
        <v>1</v>
      </c>
    </row>
    <row r="14" spans="1:5" ht="29.25" thickBot="1" x14ac:dyDescent="0.3">
      <c r="A14" s="41" t="s">
        <v>481</v>
      </c>
      <c r="B14" s="46" t="s">
        <v>482</v>
      </c>
      <c r="C14" s="42" t="s">
        <v>8</v>
      </c>
      <c r="D14" s="46" t="s">
        <v>483</v>
      </c>
      <c r="E14" s="43">
        <v>1</v>
      </c>
    </row>
    <row r="15" spans="1:5" ht="15.75" thickBot="1" x14ac:dyDescent="0.3">
      <c r="A15" s="39" t="s">
        <v>484</v>
      </c>
      <c r="B15" s="117" t="s">
        <v>485</v>
      </c>
      <c r="C15" s="118"/>
      <c r="D15" s="119"/>
      <c r="E15" s="40">
        <f>SUM(E16:E20)</f>
        <v>5</v>
      </c>
    </row>
    <row r="16" spans="1:5" ht="43.5" thickBot="1" x14ac:dyDescent="0.3">
      <c r="A16" s="41" t="s">
        <v>486</v>
      </c>
      <c r="B16" s="42" t="s">
        <v>487</v>
      </c>
      <c r="C16" s="42" t="s">
        <v>8</v>
      </c>
      <c r="D16" s="42" t="s">
        <v>488</v>
      </c>
      <c r="E16" s="43">
        <v>1</v>
      </c>
    </row>
    <row r="17" spans="1:5" ht="43.5" thickBot="1" x14ac:dyDescent="0.3">
      <c r="A17" s="44" t="s">
        <v>489</v>
      </c>
      <c r="B17" s="45" t="s">
        <v>490</v>
      </c>
      <c r="C17" s="45" t="s">
        <v>10</v>
      </c>
      <c r="D17" s="45" t="s">
        <v>491</v>
      </c>
      <c r="E17" s="43">
        <v>1</v>
      </c>
    </row>
    <row r="18" spans="1:5" ht="43.5" thickBot="1" x14ac:dyDescent="0.3">
      <c r="A18" s="41" t="s">
        <v>492</v>
      </c>
      <c r="B18" s="46" t="s">
        <v>493</v>
      </c>
      <c r="C18" s="42" t="s">
        <v>10</v>
      </c>
      <c r="D18" s="46" t="s">
        <v>494</v>
      </c>
      <c r="E18" s="43">
        <v>1</v>
      </c>
    </row>
    <row r="19" spans="1:5" ht="29.25" thickBot="1" x14ac:dyDescent="0.3">
      <c r="A19" s="44" t="s">
        <v>495</v>
      </c>
      <c r="B19" s="47" t="s">
        <v>496</v>
      </c>
      <c r="C19" s="45" t="s">
        <v>8</v>
      </c>
      <c r="D19" s="47" t="s">
        <v>497</v>
      </c>
      <c r="E19" s="43">
        <v>1</v>
      </c>
    </row>
    <row r="20" spans="1:5" ht="29.25" thickBot="1" x14ac:dyDescent="0.3">
      <c r="A20" s="41" t="s">
        <v>498</v>
      </c>
      <c r="B20" s="46" t="s">
        <v>499</v>
      </c>
      <c r="C20" s="42" t="s">
        <v>8</v>
      </c>
      <c r="D20" s="46" t="s">
        <v>500</v>
      </c>
      <c r="E20" s="43">
        <v>1</v>
      </c>
    </row>
    <row r="21" spans="1:5" ht="15.75" thickBot="1" x14ac:dyDescent="0.3">
      <c r="A21" s="39" t="s">
        <v>501</v>
      </c>
      <c r="B21" s="117" t="s">
        <v>502</v>
      </c>
      <c r="C21" s="118"/>
      <c r="D21" s="119"/>
      <c r="E21" s="40">
        <f>SUM(E22:E26)</f>
        <v>5</v>
      </c>
    </row>
    <row r="22" spans="1:5" ht="43.5" thickBot="1" x14ac:dyDescent="0.3">
      <c r="A22" s="41" t="s">
        <v>503</v>
      </c>
      <c r="B22" s="42" t="s">
        <v>504</v>
      </c>
      <c r="C22" s="42" t="s">
        <v>10</v>
      </c>
      <c r="D22" s="42" t="s">
        <v>505</v>
      </c>
      <c r="E22" s="43">
        <v>1</v>
      </c>
    </row>
    <row r="23" spans="1:5" ht="43.5" thickBot="1" x14ac:dyDescent="0.3">
      <c r="A23" s="44" t="s">
        <v>506</v>
      </c>
      <c r="B23" s="47" t="s">
        <v>507</v>
      </c>
      <c r="C23" s="45" t="s">
        <v>10</v>
      </c>
      <c r="D23" s="47" t="s">
        <v>508</v>
      </c>
      <c r="E23" s="43">
        <v>1</v>
      </c>
    </row>
    <row r="24" spans="1:5" ht="43.5" thickBot="1" x14ac:dyDescent="0.3">
      <c r="A24" s="41" t="s">
        <v>509</v>
      </c>
      <c r="B24" s="46" t="s">
        <v>510</v>
      </c>
      <c r="C24" s="42" t="s">
        <v>8</v>
      </c>
      <c r="D24" s="42" t="s">
        <v>511</v>
      </c>
      <c r="E24" s="43">
        <v>1</v>
      </c>
    </row>
    <row r="25" spans="1:5" ht="29.25" thickBot="1" x14ac:dyDescent="0.3">
      <c r="A25" s="44" t="s">
        <v>512</v>
      </c>
      <c r="B25" s="45" t="s">
        <v>513</v>
      </c>
      <c r="C25" s="45" t="s">
        <v>10</v>
      </c>
      <c r="D25" s="45" t="s">
        <v>514</v>
      </c>
      <c r="E25" s="43">
        <v>1</v>
      </c>
    </row>
    <row r="26" spans="1:5" ht="43.5" thickBot="1" x14ac:dyDescent="0.3">
      <c r="A26" s="41" t="s">
        <v>515</v>
      </c>
      <c r="B26" s="42" t="s">
        <v>516</v>
      </c>
      <c r="C26" s="42" t="s">
        <v>411</v>
      </c>
      <c r="D26" s="42" t="s">
        <v>517</v>
      </c>
      <c r="E26" s="43">
        <v>1</v>
      </c>
    </row>
  </sheetData>
  <sheetProtection algorithmName="SHA-512" hashValue="JMH0r19NSfZzcmLJ+C8zlfgchug2xSJEoArxLik3GL+Jqjtm1N/9OsKwsHg2JmLiT4m02OhUbDXHEF3mTpawvw==" saltValue="PwV4ZTlrTXWcYSro6X+Low==" spinCount="100000" sheet="1" objects="1" scenarios="1"/>
  <mergeCells count="5">
    <mergeCell ref="B2:D2"/>
    <mergeCell ref="B3:D3"/>
    <mergeCell ref="B9:D9"/>
    <mergeCell ref="B15:D15"/>
    <mergeCell ref="B21:D21"/>
  </mergeCells>
  <dataValidations count="1">
    <dataValidation type="list" allowBlank="1" showInputMessage="1" showErrorMessage="1" sqref="E4:E8 E10:E14 E16:E20 E22:E26">
      <formula1>"0,1,2"</formula1>
    </dataValidation>
  </dataValidations>
  <pageMargins left="0.7" right="0.7" top="0.75" bottom="0.75" header="0.3" footer="0.3"/>
  <pageSetup paperSize="9" scale="6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Kayakalp UPHCAPHC</vt:lpstr>
      <vt:lpstr>Beyond Hospital Boundary</vt:lpstr>
      <vt:lpstr>'Kayakalp UPHCAPHC'!page199</vt:lpstr>
      <vt:lpstr>'Kayakalp UPHCAPHC'!Print_Area</vt:lpstr>
      <vt:lpstr>'Kayakalp UPHCAPHC'!Print_Titles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Vinny Arora</dc:creator>
  <cp:lastModifiedBy>SUSHANT</cp:lastModifiedBy>
  <cp:lastPrinted>2018-05-22T11:19:40Z</cp:lastPrinted>
  <dcterms:created xsi:type="dcterms:W3CDTF">2015-06-11T07:52:00Z</dcterms:created>
  <dcterms:modified xsi:type="dcterms:W3CDTF">2018-05-22T11:19:52Z</dcterms:modified>
</cp:coreProperties>
</file>